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bookViews>
    <workbookView xWindow="0" yWindow="0" windowWidth="7860" windowHeight="103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197" i="1" l="1"/>
  <c r="B196" i="1"/>
  <c r="A196" i="1"/>
  <c r="J195" i="1"/>
  <c r="I195" i="1"/>
  <c r="H195" i="1"/>
  <c r="G195" i="1"/>
  <c r="F195" i="1"/>
  <c r="B186" i="1"/>
  <c r="A186" i="1"/>
  <c r="J185" i="1"/>
  <c r="J196" i="1" s="1"/>
  <c r="I185" i="1"/>
  <c r="I196" i="1" s="1"/>
  <c r="H185" i="1"/>
  <c r="H196" i="1" s="1"/>
  <c r="G185" i="1"/>
  <c r="F185" i="1"/>
  <c r="F196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F157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I119" i="1" s="1"/>
  <c r="H108" i="1"/>
  <c r="H119" i="1" s="1"/>
  <c r="G108" i="1"/>
  <c r="F108" i="1"/>
  <c r="H100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G70" i="1"/>
  <c r="G81" i="1" s="1"/>
  <c r="F70" i="1"/>
  <c r="F81" i="1" s="1"/>
  <c r="F62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H24" i="1" s="1"/>
  <c r="G13" i="1"/>
  <c r="G24" i="1" s="1"/>
  <c r="F13" i="1"/>
  <c r="F24" i="1" s="1"/>
  <c r="F100" i="1" l="1"/>
  <c r="F119" i="1"/>
  <c r="F138" i="1"/>
  <c r="G196" i="1"/>
  <c r="I24" i="1"/>
  <c r="H81" i="1"/>
  <c r="G119" i="1"/>
  <c r="G138" i="1"/>
  <c r="G197" i="1" s="1"/>
  <c r="I157" i="1"/>
  <c r="H62" i="1"/>
  <c r="J100" i="1"/>
  <c r="J119" i="1"/>
  <c r="J197" i="1" s="1"/>
  <c r="J138" i="1"/>
  <c r="H157" i="1"/>
  <c r="H197" i="1"/>
  <c r="I197" i="1"/>
  <c r="F197" i="1"/>
</calcChain>
</file>

<file path=xl/sharedStrings.xml><?xml version="1.0" encoding="utf-8"?>
<sst xmlns="http://schemas.openxmlformats.org/spreadsheetml/2006/main" count="428" uniqueCount="138">
  <si>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</si>
  <si>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</si>
  <si>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</si>
  <si>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</si>
  <si>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</si>
  <si>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</si>
  <si>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</si>
  <si>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</si>
  <si>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</si>
  <si>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</si>
  <si>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</si>
  <si>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</si>
  <si>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</si>
  <si>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</si>
  <si>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</si>
  <si>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</si>
  <si>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</si>
  <si>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</si>
  <si>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</si>
  <si>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</si>
  <si>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</si>
  <si>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</si>
  <si>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</si>
  <si>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</si>
  <si>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</si>
  <si>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</si>
  <si>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Блинчики со сгущенным молоком 130/20</t>
  </si>
  <si>
    <t>ТТК№61</t>
  </si>
  <si>
    <t>сыр</t>
  </si>
  <si>
    <t>Сыр Дружба сегмент</t>
  </si>
  <si>
    <t>ГП</t>
  </si>
  <si>
    <t>гор.напиток</t>
  </si>
  <si>
    <t>Чай с сахаром</t>
  </si>
  <si>
    <t>хлеб</t>
  </si>
  <si>
    <t>Батон  пшеничный</t>
  </si>
  <si>
    <t>фрукты</t>
  </si>
  <si>
    <t>напиток</t>
  </si>
  <si>
    <t>Молоко 0,2  3,2% (в индивидуальной упаковке)</t>
  </si>
  <si>
    <t>итого</t>
  </si>
  <si>
    <t>Обед</t>
  </si>
  <si>
    <t>закуска</t>
  </si>
  <si>
    <t>Салат из свежих помидоров и огурцов</t>
  </si>
  <si>
    <t>1 блюдо</t>
  </si>
  <si>
    <t>Суп-лапша с курицей 200/25</t>
  </si>
  <si>
    <t>ТТК№47</t>
  </si>
  <si>
    <t>2 блюдо</t>
  </si>
  <si>
    <t>Котлеты домашние 85/5</t>
  </si>
  <si>
    <t>гарнир</t>
  </si>
  <si>
    <t>Пюре картофельное</t>
  </si>
  <si>
    <t>Компот из смеси сухофруктов</t>
  </si>
  <si>
    <t>хлеб бел.</t>
  </si>
  <si>
    <t>Хлеб пшеничный</t>
  </si>
  <si>
    <t xml:space="preserve">ГП </t>
  </si>
  <si>
    <t>хлеб черн.</t>
  </si>
  <si>
    <t>Хлеб ржано-пшеничный</t>
  </si>
  <si>
    <t>сладкое</t>
  </si>
  <si>
    <t>Вафли «золотце моё»</t>
  </si>
  <si>
    <t xml:space="preserve">фрукты </t>
  </si>
  <si>
    <t>Яблоки свежие</t>
  </si>
  <si>
    <t>Итого за день:</t>
  </si>
  <si>
    <t>Фрикадельки из говядины  в соусе  45/45/Каша вязкая гречневая</t>
  </si>
  <si>
    <t>189/303</t>
  </si>
  <si>
    <t>Салат из белокочанной капусты с морковью</t>
  </si>
  <si>
    <t>Сок яблочный  0,2 в промышленной упаковке</t>
  </si>
  <si>
    <t>Нектарин</t>
  </si>
  <si>
    <t>Помидоры свежие</t>
  </si>
  <si>
    <t>Суп картофельный с клёцками150/50</t>
  </si>
  <si>
    <t>Жаркое по -домашнему (свинина) 70/130</t>
  </si>
  <si>
    <t>ТТК№46</t>
  </si>
  <si>
    <t>Компот из красной смородины</t>
  </si>
  <si>
    <t>54-7хн</t>
  </si>
  <si>
    <t>Апельсины свежие</t>
  </si>
  <si>
    <t xml:space="preserve">Омлет натуральный </t>
  </si>
  <si>
    <t>хлопья</t>
  </si>
  <si>
    <t>Хлопья кукурузные с молоком</t>
  </si>
  <si>
    <t>ТТК№65</t>
  </si>
  <si>
    <t>Кофейный напиток с молоком</t>
  </si>
  <si>
    <t>Пряники</t>
  </si>
  <si>
    <t>Салат из свежих огурцов</t>
  </si>
  <si>
    <t>Борщ с капустой и  картофелем</t>
  </si>
  <si>
    <t>Гуляш из говядины 50/50</t>
  </si>
  <si>
    <t>ТТК №41</t>
  </si>
  <si>
    <t>Каша пшеничная вязкая</t>
  </si>
  <si>
    <t>Компот из абрикосов</t>
  </si>
  <si>
    <t>Рыбные палочки/Рис отварной с овощами</t>
  </si>
  <si>
    <t>ТТК №59/334</t>
  </si>
  <si>
    <t>Салат из свежих помидоров</t>
  </si>
  <si>
    <t>Чай с шиповником</t>
  </si>
  <si>
    <t>ТТК№50</t>
  </si>
  <si>
    <t>Салат из свеклы с сыром</t>
  </si>
  <si>
    <t xml:space="preserve">Рассольник ленинградский </t>
  </si>
  <si>
    <t xml:space="preserve">Котлеты из куриного филе </t>
  </si>
  <si>
    <t>ТТК№44</t>
  </si>
  <si>
    <t>Котлеты домашние 85/5/Макароны отварные с маслом</t>
  </si>
  <si>
    <t>184/207</t>
  </si>
  <si>
    <t>Огурцы свежие</t>
  </si>
  <si>
    <t xml:space="preserve">Суп картофельный с горохом </t>
  </si>
  <si>
    <t>Плов из говядины  70/130</t>
  </si>
  <si>
    <t>Напиток из  шиповника с сахаром</t>
  </si>
  <si>
    <t>54-13нх</t>
  </si>
  <si>
    <t>Блинчики с молоком сгущённым 130/20</t>
  </si>
  <si>
    <t xml:space="preserve">Какао с молоком </t>
  </si>
  <si>
    <t>йогурт</t>
  </si>
  <si>
    <t>Йогурт 2,5 % жирности</t>
  </si>
  <si>
    <t>Салат из сырых овощей(капуста,помидоры,огурцы)</t>
  </si>
  <si>
    <t>Тефтели мясные (говядина)60/30</t>
  </si>
  <si>
    <t>Печенье «Кубаночка»</t>
  </si>
  <si>
    <t>Напиток «Снежок»индивидуальная упаковка</t>
  </si>
  <si>
    <t>Икра кабачковая</t>
  </si>
  <si>
    <t>Сок в ассортименте</t>
  </si>
  <si>
    <t>Макароны отварные с маслом</t>
  </si>
  <si>
    <t>Мясо тушеное(говядина) с соусом 50/50</t>
  </si>
  <si>
    <t>ТТК№37</t>
  </si>
  <si>
    <t>Каша вязкая гречневая</t>
  </si>
  <si>
    <t>Запеканка со сметаной 150/20</t>
  </si>
  <si>
    <t>ТТК№60</t>
  </si>
  <si>
    <t>Суп картофельный с клёцками 150/50</t>
  </si>
  <si>
    <t>Рыбные палочки</t>
  </si>
  <si>
    <t>ТТК №59</t>
  </si>
  <si>
    <t>Рис отварной с овощами</t>
  </si>
  <si>
    <t>Плов из курицы 70/130</t>
  </si>
  <si>
    <t>ТТК№45</t>
  </si>
  <si>
    <t>Икра свекольная</t>
  </si>
  <si>
    <t>Щи из свежей капусты с картофелем (с курицей)200/25</t>
  </si>
  <si>
    <t>Азу (говядина) 50/150</t>
  </si>
  <si>
    <t>ТТК№48</t>
  </si>
  <si>
    <t>Ватрушка с творогом</t>
  </si>
  <si>
    <t>Каша рисовая молочная вязкая (с маслом и сахаром)</t>
  </si>
  <si>
    <t>Сыр порциями</t>
  </si>
  <si>
    <t xml:space="preserve">Чай с лимоном  </t>
  </si>
  <si>
    <t>масло</t>
  </si>
  <si>
    <t>Масло сливочное</t>
  </si>
  <si>
    <t>Среднее значение за период:</t>
  </si>
  <si>
    <t>Котлеты из куриного филе /Макароны отварные с маслом</t>
  </si>
  <si>
    <t>ТТК№44/207</t>
  </si>
  <si>
    <t xml:space="preserve">Яблоки свежие </t>
  </si>
  <si>
    <t>МБОУ ООШ № 16 им. М.В. Авдеева с. Молдавановка</t>
  </si>
  <si>
    <t>Бордюгова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</si>
</sst>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EF2CB"/>
        <bgColor rgb="FFFEF2CB"/>
      </patternFill>
    </fill>
    <fill>
      <patternFill patternType="solid">
        <fgColor rgb="FFFFF5CE"/>
        <bgColor rgb="FFFFF5CE"/>
      </patternFill>
    </fill>
    <fill>
      <patternFill patternType="solid">
        <fgColor rgb="FFD8D8D8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3" borderId="4" xfId="0" applyFont="1" applyFill="1" applyBorder="1"/>
    <xf numFmtId="1" fontId="1" fillId="3" borderId="5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8" xfId="0" applyFont="1" applyBorder="1"/>
    <xf numFmtId="0" fontId="9" fillId="0" borderId="12" xfId="0" applyFont="1" applyBorder="1"/>
    <xf numFmtId="0" fontId="10" fillId="4" borderId="4" xfId="0" applyFont="1" applyFill="1" applyBorder="1" applyAlignment="1">
      <alignment horizontal="left"/>
    </xf>
    <xf numFmtId="1" fontId="10" fillId="4" borderId="4" xfId="0" applyNumberFormat="1" applyFont="1" applyFill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3" borderId="4" xfId="0" applyFont="1" applyFill="1" applyBorder="1"/>
    <xf numFmtId="1" fontId="11" fillId="4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right" vertical="center" wrapText="1"/>
    </xf>
    <xf numFmtId="0" fontId="9" fillId="0" borderId="4" xfId="0" applyFont="1" applyBorder="1"/>
    <xf numFmtId="1" fontId="10" fillId="4" borderId="4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right" vertical="center"/>
    </xf>
    <xf numFmtId="4" fontId="11" fillId="4" borderId="13" xfId="0" applyNumberFormat="1" applyFont="1" applyFill="1" applyBorder="1" applyAlignment="1">
      <alignment horizontal="right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9" xfId="0" applyFont="1" applyBorder="1"/>
    <xf numFmtId="0" fontId="12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21" xfId="0" applyFont="1" applyBorder="1"/>
    <xf numFmtId="4" fontId="11" fillId="4" borderId="13" xfId="0" applyNumberFormat="1" applyFont="1" applyFill="1" applyBorder="1" applyAlignment="1">
      <alignment horizontal="right" wrapText="1"/>
    </xf>
    <xf numFmtId="0" fontId="10" fillId="4" borderId="4" xfId="0" applyFont="1" applyFill="1" applyBorder="1"/>
    <xf numFmtId="0" fontId="10" fillId="4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right" wrapText="1"/>
    </xf>
    <xf numFmtId="0" fontId="10" fillId="4" borderId="13" xfId="0" applyFont="1" applyFill="1" applyBorder="1" applyAlignment="1">
      <alignment horizontal="right"/>
    </xf>
    <xf numFmtId="2" fontId="11" fillId="4" borderId="13" xfId="0" applyNumberFormat="1" applyFont="1" applyFill="1" applyBorder="1" applyAlignment="1">
      <alignment horizontal="right" wrapText="1"/>
    </xf>
    <xf numFmtId="2" fontId="11" fillId="4" borderId="13" xfId="0" applyNumberFormat="1" applyFont="1" applyFill="1" applyBorder="1" applyAlignment="1">
      <alignment horizontal="right" vertical="center" wrapText="1"/>
    </xf>
    <xf numFmtId="2" fontId="10" fillId="4" borderId="22" xfId="0" applyNumberFormat="1" applyFont="1" applyFill="1" applyBorder="1" applyAlignment="1">
      <alignment horizontal="right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4" xfId="0" applyFont="1" applyFill="1" applyBorder="1" applyAlignment="1">
      <alignment vertical="top" wrapText="1"/>
    </xf>
    <xf numFmtId="1" fontId="1" fillId="5" borderId="4" xfId="0" applyNumberFormat="1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22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wrapText="1"/>
    </xf>
    <xf numFmtId="1" fontId="10" fillId="4" borderId="4" xfId="0" applyNumberFormat="1" applyFont="1" applyFill="1" applyBorder="1" applyAlignment="1">
      <alignment wrapText="1"/>
    </xf>
    <xf numFmtId="2" fontId="11" fillId="4" borderId="13" xfId="0" applyNumberFormat="1" applyFont="1" applyFill="1" applyBorder="1" applyAlignment="1">
      <alignment wrapText="1"/>
    </xf>
    <xf numFmtId="1" fontId="10" fillId="4" borderId="4" xfId="0" applyNumberFormat="1" applyFont="1" applyFill="1" applyBorder="1"/>
    <xf numFmtId="0" fontId="1" fillId="3" borderId="4" xfId="0" applyFont="1" applyFill="1" applyBorder="1" applyAlignment="1">
      <alignment horizontal="right" wrapText="1"/>
    </xf>
    <xf numFmtId="1" fontId="11" fillId="4" borderId="4" xfId="0" applyNumberFormat="1" applyFont="1" applyFill="1" applyBorder="1" applyAlignment="1">
      <alignment wrapText="1"/>
    </xf>
    <xf numFmtId="0" fontId="11" fillId="4" borderId="13" xfId="0" applyFont="1" applyFill="1" applyBorder="1" applyAlignment="1">
      <alignment wrapText="1"/>
    </xf>
    <xf numFmtId="0" fontId="1" fillId="0" borderId="19" xfId="0" applyFont="1" applyBorder="1" applyAlignment="1">
      <alignment horizontal="center"/>
    </xf>
    <xf numFmtId="1" fontId="10" fillId="4" borderId="4" xfId="0" applyNumberFormat="1" applyFont="1" applyFill="1" applyBorder="1" applyAlignment="1">
      <alignment horizontal="right" wrapText="1"/>
    </xf>
    <xf numFmtId="1" fontId="11" fillId="4" borderId="4" xfId="0" applyNumberFormat="1" applyFont="1" applyFill="1" applyBorder="1" applyAlignment="1">
      <alignment horizontal="right" wrapText="1"/>
    </xf>
    <xf numFmtId="0" fontId="9" fillId="3" borderId="4" xfId="0" applyFont="1" applyFill="1" applyBorder="1" applyAlignment="1">
      <alignment wrapText="1"/>
    </xf>
    <xf numFmtId="1" fontId="9" fillId="3" borderId="4" xfId="0" applyNumberFormat="1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2" fontId="9" fillId="3" borderId="13" xfId="0" applyNumberFormat="1" applyFont="1" applyFill="1" applyBorder="1" applyAlignment="1">
      <alignment horizontal="right"/>
    </xf>
    <xf numFmtId="0" fontId="10" fillId="4" borderId="27" xfId="0" applyFont="1" applyFill="1" applyBorder="1" applyAlignment="1">
      <alignment vertical="center"/>
    </xf>
    <xf numFmtId="0" fontId="11" fillId="4" borderId="22" xfId="0" applyFont="1" applyFill="1" applyBorder="1" applyAlignment="1">
      <alignment horizontal="right" wrapText="1"/>
    </xf>
    <xf numFmtId="0" fontId="12" fillId="0" borderId="19" xfId="0" applyFont="1" applyBorder="1" applyAlignment="1">
      <alignment horizontal="right"/>
    </xf>
    <xf numFmtId="0" fontId="1" fillId="5" borderId="4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right" wrapText="1"/>
    </xf>
    <xf numFmtId="0" fontId="11" fillId="4" borderId="4" xfId="0" applyFont="1" applyFill="1" applyBorder="1" applyAlignment="1">
      <alignment horizontal="right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1" fontId="1" fillId="0" borderId="19" xfId="0" applyNumberFormat="1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5" borderId="24" xfId="0" applyFont="1" applyFill="1" applyBorder="1" applyAlignment="1">
      <alignment vertical="top" wrapText="1"/>
    </xf>
    <xf numFmtId="0" fontId="1" fillId="5" borderId="24" xfId="0" applyFont="1" applyFill="1" applyBorder="1" applyAlignment="1">
      <alignment horizontal="center" vertical="top" wrapText="1"/>
    </xf>
    <xf numFmtId="1" fontId="1" fillId="5" borderId="24" xfId="0" applyNumberFormat="1" applyFont="1" applyFill="1" applyBorder="1" applyAlignment="1">
      <alignment horizontal="center" vertical="top" wrapText="1"/>
    </xf>
    <xf numFmtId="1" fontId="10" fillId="4" borderId="30" xfId="0" applyNumberFormat="1" applyFont="1" applyFill="1" applyBorder="1" applyAlignment="1">
      <alignment horizontal="right"/>
    </xf>
    <xf numFmtId="2" fontId="10" fillId="4" borderId="4" xfId="0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2" fontId="10" fillId="4" borderId="4" xfId="0" applyNumberFormat="1" applyFont="1" applyFill="1" applyBorder="1" applyAlignment="1">
      <alignment horizontal="right" wrapText="1"/>
    </xf>
    <xf numFmtId="2" fontId="11" fillId="4" borderId="4" xfId="0" applyNumberFormat="1" applyFont="1" applyFill="1" applyBorder="1" applyAlignment="1">
      <alignment horizontal="right" wrapText="1"/>
    </xf>
    <xf numFmtId="0" fontId="1" fillId="0" borderId="31" xfId="0" applyFont="1" applyBorder="1" applyAlignment="1">
      <alignment horizontal="center" vertical="top" wrapText="1"/>
    </xf>
    <xf numFmtId="1" fontId="11" fillId="4" borderId="30" xfId="0" applyNumberFormat="1" applyFont="1" applyFill="1" applyBorder="1" applyAlignment="1">
      <alignment horizontal="right" wrapText="1"/>
    </xf>
    <xf numFmtId="0" fontId="1" fillId="3" borderId="30" xfId="0" applyFont="1" applyFill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1" fontId="10" fillId="4" borderId="30" xfId="0" applyNumberFormat="1" applyFont="1" applyFill="1" applyBorder="1" applyAlignment="1">
      <alignment horizontal="right" wrapText="1"/>
    </xf>
    <xf numFmtId="0" fontId="10" fillId="4" borderId="12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right" wrapText="1"/>
    </xf>
    <xf numFmtId="1" fontId="10" fillId="4" borderId="12" xfId="0" applyNumberFormat="1" applyFont="1" applyFill="1" applyBorder="1" applyAlignment="1">
      <alignment horizontal="right" wrapText="1"/>
    </xf>
    <xf numFmtId="1" fontId="10" fillId="4" borderId="32" xfId="0" applyNumberFormat="1" applyFont="1" applyFill="1" applyBorder="1" applyAlignment="1">
      <alignment horizontal="right" wrapText="1"/>
    </xf>
    <xf numFmtId="0" fontId="10" fillId="4" borderId="12" xfId="0" applyFont="1" applyFill="1" applyBorder="1" applyAlignment="1">
      <alignment horizontal="center" vertical="center" wrapText="1"/>
    </xf>
    <xf numFmtId="2" fontId="10" fillId="4" borderId="12" xfId="0" applyNumberFormat="1" applyFont="1" applyFill="1" applyBorder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right" wrapText="1"/>
    </xf>
    <xf numFmtId="4" fontId="11" fillId="4" borderId="27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 vertical="top" wrapText="1"/>
    </xf>
    <xf numFmtId="0" fontId="9" fillId="3" borderId="5" xfId="0" applyFont="1" applyFill="1" applyBorder="1"/>
    <xf numFmtId="0" fontId="1" fillId="3" borderId="5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center" vertical="top" wrapText="1"/>
    </xf>
    <xf numFmtId="1" fontId="11" fillId="4" borderId="30" xfId="0" applyNumberFormat="1" applyFont="1" applyFill="1" applyBorder="1" applyAlignment="1">
      <alignment horizontal="right"/>
    </xf>
    <xf numFmtId="2" fontId="10" fillId="4" borderId="13" xfId="0" applyNumberFormat="1" applyFont="1" applyFill="1" applyBorder="1" applyAlignment="1">
      <alignment horizontal="right"/>
    </xf>
    <xf numFmtId="0" fontId="10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right"/>
    </xf>
    <xf numFmtId="0" fontId="11" fillId="4" borderId="13" xfId="0" applyFont="1" applyFill="1" applyBorder="1" applyAlignment="1">
      <alignment horizontal="right"/>
    </xf>
    <xf numFmtId="0" fontId="10" fillId="4" borderId="13" xfId="0" applyFont="1" applyFill="1" applyBorder="1" applyAlignment="1">
      <alignment horizontal="right" wrapText="1"/>
    </xf>
    <xf numFmtId="1" fontId="10" fillId="4" borderId="5" xfId="0" applyNumberFormat="1" applyFont="1" applyFill="1" applyBorder="1" applyAlignment="1">
      <alignment horizontal="right"/>
    </xf>
    <xf numFmtId="0" fontId="10" fillId="4" borderId="5" xfId="0" applyFont="1" applyFill="1" applyBorder="1" applyAlignment="1">
      <alignment horizontal="center" vertical="center"/>
    </xf>
    <xf numFmtId="1" fontId="10" fillId="4" borderId="30" xfId="0" applyNumberFormat="1" applyFont="1" applyFill="1" applyBorder="1"/>
    <xf numFmtId="1" fontId="11" fillId="4" borderId="30" xfId="0" applyNumberFormat="1" applyFont="1" applyFill="1" applyBorder="1" applyAlignment="1">
      <alignment wrapText="1"/>
    </xf>
    <xf numFmtId="1" fontId="11" fillId="4" borderId="4" xfId="0" applyNumberFormat="1" applyFont="1" applyFill="1" applyBorder="1"/>
    <xf numFmtId="0" fontId="10" fillId="4" borderId="4" xfId="0" applyFont="1" applyFill="1" applyBorder="1" applyAlignment="1">
      <alignment horizontal="center" wrapText="1"/>
    </xf>
    <xf numFmtId="4" fontId="10" fillId="4" borderId="4" xfId="0" applyNumberFormat="1" applyFont="1" applyFill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3" fillId="5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3" fillId="0" borderId="34" xfId="0" applyFont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140" t="s">
        <v>136</v>
      </c>
      <c r="D1" s="141"/>
      <c r="E1" s="142"/>
      <c r="F1" s="3" t="s">
        <v>1</v>
      </c>
      <c r="G1" s="2" t="s">
        <v>2</v>
      </c>
      <c r="H1" s="143" t="s">
        <v>3</v>
      </c>
      <c r="I1" s="141"/>
      <c r="J1" s="141"/>
      <c r="K1" s="142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144" t="s">
        <v>137</v>
      </c>
      <c r="I2" s="141"/>
      <c r="J2" s="141"/>
      <c r="K2" s="142"/>
      <c r="L2" s="2"/>
    </row>
    <row r="3" spans="1:12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2</v>
      </c>
      <c r="I3" s="8">
        <v>9</v>
      </c>
      <c r="J3" s="9">
        <v>2024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12.75" customHeigh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3" t="s">
        <v>23</v>
      </c>
    </row>
    <row r="6" spans="1:12" ht="12.75" customHeight="1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150</v>
      </c>
      <c r="G6" s="21">
        <v>9</v>
      </c>
      <c r="H6" s="21">
        <v>8</v>
      </c>
      <c r="I6" s="21">
        <v>43</v>
      </c>
      <c r="J6" s="21">
        <v>262</v>
      </c>
      <c r="K6" s="22" t="s">
        <v>27</v>
      </c>
      <c r="L6" s="23">
        <v>28.16</v>
      </c>
    </row>
    <row r="7" spans="1:12" ht="12.75" customHeight="1" x14ac:dyDescent="0.25">
      <c r="A7" s="24"/>
      <c r="B7" s="25"/>
      <c r="C7" s="26"/>
      <c r="D7" s="27" t="s">
        <v>28</v>
      </c>
      <c r="E7" s="20" t="s">
        <v>29</v>
      </c>
      <c r="F7" s="21">
        <v>18</v>
      </c>
      <c r="G7" s="28">
        <v>2</v>
      </c>
      <c r="H7" s="28">
        <v>5</v>
      </c>
      <c r="I7" s="28">
        <v>1</v>
      </c>
      <c r="J7" s="28">
        <v>53</v>
      </c>
      <c r="K7" s="29" t="s">
        <v>30</v>
      </c>
      <c r="L7" s="30">
        <v>13.96</v>
      </c>
    </row>
    <row r="8" spans="1:12" ht="12.75" customHeight="1" x14ac:dyDescent="0.25">
      <c r="A8" s="24"/>
      <c r="B8" s="25"/>
      <c r="C8" s="26"/>
      <c r="D8" s="31" t="s">
        <v>31</v>
      </c>
      <c r="E8" s="20" t="s">
        <v>32</v>
      </c>
      <c r="F8" s="32">
        <v>180</v>
      </c>
      <c r="G8" s="21">
        <v>0</v>
      </c>
      <c r="H8" s="21">
        <v>0</v>
      </c>
      <c r="I8" s="21">
        <v>9</v>
      </c>
      <c r="J8" s="21">
        <v>36</v>
      </c>
      <c r="K8" s="29">
        <v>231</v>
      </c>
      <c r="L8" s="23">
        <v>1.63</v>
      </c>
    </row>
    <row r="9" spans="1:12" ht="12.75" customHeight="1" x14ac:dyDescent="0.25">
      <c r="A9" s="24"/>
      <c r="B9" s="25"/>
      <c r="C9" s="26"/>
      <c r="D9" s="31" t="s">
        <v>33</v>
      </c>
      <c r="E9" s="20" t="s">
        <v>34</v>
      </c>
      <c r="F9" s="21">
        <v>30</v>
      </c>
      <c r="G9" s="21">
        <v>3</v>
      </c>
      <c r="H9" s="21">
        <v>1</v>
      </c>
      <c r="I9" s="21">
        <v>25</v>
      </c>
      <c r="J9" s="21">
        <v>118</v>
      </c>
      <c r="K9" s="29" t="s">
        <v>30</v>
      </c>
      <c r="L9" s="23">
        <v>3.42</v>
      </c>
    </row>
    <row r="10" spans="1:12" ht="12.75" customHeight="1" x14ac:dyDescent="0.25">
      <c r="A10" s="24"/>
      <c r="B10" s="25"/>
      <c r="C10" s="26"/>
      <c r="D10" s="31" t="s">
        <v>35</v>
      </c>
      <c r="E10" s="33"/>
      <c r="F10" s="29"/>
      <c r="G10" s="29"/>
      <c r="H10" s="29"/>
      <c r="I10" s="29"/>
      <c r="J10" s="29"/>
      <c r="K10" s="29"/>
      <c r="L10" s="34"/>
    </row>
    <row r="11" spans="1:12" ht="12.75" customHeight="1" x14ac:dyDescent="0.25">
      <c r="A11" s="24"/>
      <c r="B11" s="25"/>
      <c r="C11" s="26"/>
      <c r="D11" s="27" t="s">
        <v>36</v>
      </c>
      <c r="E11" s="35" t="s">
        <v>37</v>
      </c>
      <c r="F11" s="32">
        <v>200</v>
      </c>
      <c r="G11" s="32">
        <v>6</v>
      </c>
      <c r="H11" s="32">
        <v>6</v>
      </c>
      <c r="I11" s="32">
        <v>9</v>
      </c>
      <c r="J11" s="32">
        <v>120</v>
      </c>
      <c r="K11" s="29" t="s">
        <v>30</v>
      </c>
      <c r="L11" s="30">
        <v>45.15</v>
      </c>
    </row>
    <row r="12" spans="1:12" ht="12.75" customHeight="1" x14ac:dyDescent="0.25">
      <c r="A12" s="24"/>
      <c r="B12" s="25"/>
      <c r="C12" s="26"/>
      <c r="D12" s="27"/>
      <c r="E12" s="36"/>
      <c r="F12" s="37"/>
      <c r="G12" s="32"/>
      <c r="H12" s="32"/>
      <c r="I12" s="32"/>
      <c r="J12" s="32"/>
      <c r="K12" s="22"/>
      <c r="L12" s="38"/>
    </row>
    <row r="13" spans="1:12" ht="12.75" customHeight="1" x14ac:dyDescent="0.25">
      <c r="A13" s="39"/>
      <c r="B13" s="40"/>
      <c r="C13" s="41"/>
      <c r="D13" s="42" t="s">
        <v>38</v>
      </c>
      <c r="E13" s="43"/>
      <c r="F13" s="44">
        <f t="shared" ref="F13:J13" si="0">SUM(F6:F12)</f>
        <v>578</v>
      </c>
      <c r="G13" s="44">
        <f t="shared" si="0"/>
        <v>20</v>
      </c>
      <c r="H13" s="44">
        <f t="shared" si="0"/>
        <v>20</v>
      </c>
      <c r="I13" s="44">
        <f t="shared" si="0"/>
        <v>87</v>
      </c>
      <c r="J13" s="44">
        <f t="shared" si="0"/>
        <v>589</v>
      </c>
      <c r="K13" s="45"/>
      <c r="L13" s="46"/>
    </row>
    <row r="14" spans="1:12" ht="12.75" customHeight="1" x14ac:dyDescent="0.25">
      <c r="A14" s="47">
        <f t="shared" ref="A14:B14" si="1">A6</f>
        <v>1</v>
      </c>
      <c r="B14" s="48">
        <f t="shared" si="1"/>
        <v>1</v>
      </c>
      <c r="C14" s="49" t="s">
        <v>39</v>
      </c>
      <c r="D14" s="31" t="s">
        <v>40</v>
      </c>
      <c r="E14" s="20" t="s">
        <v>41</v>
      </c>
      <c r="F14" s="22">
        <v>60</v>
      </c>
      <c r="G14" s="21">
        <v>0.57999999999999996</v>
      </c>
      <c r="H14" s="21">
        <v>3.64</v>
      </c>
      <c r="I14" s="21">
        <v>2.1800000000000002</v>
      </c>
      <c r="J14" s="21">
        <v>42</v>
      </c>
      <c r="K14" s="22">
        <v>19</v>
      </c>
      <c r="L14" s="50">
        <v>10.01</v>
      </c>
    </row>
    <row r="15" spans="1:12" ht="12.75" customHeight="1" x14ac:dyDescent="0.25">
      <c r="A15" s="24"/>
      <c r="B15" s="25"/>
      <c r="C15" s="26"/>
      <c r="D15" s="31" t="s">
        <v>42</v>
      </c>
      <c r="E15" s="51" t="s">
        <v>43</v>
      </c>
      <c r="F15" s="22">
        <v>225</v>
      </c>
      <c r="G15" s="21">
        <v>4.42</v>
      </c>
      <c r="H15" s="21">
        <v>6.9</v>
      </c>
      <c r="I15" s="21">
        <v>37.78</v>
      </c>
      <c r="J15" s="21">
        <v>135.09</v>
      </c>
      <c r="K15" s="22" t="s">
        <v>44</v>
      </c>
      <c r="L15" s="23">
        <v>18.170000000000002</v>
      </c>
    </row>
    <row r="16" spans="1:12" ht="12.75" customHeight="1" x14ac:dyDescent="0.25">
      <c r="A16" s="24"/>
      <c r="B16" s="25"/>
      <c r="C16" s="26"/>
      <c r="D16" s="31" t="s">
        <v>45</v>
      </c>
      <c r="E16" s="52" t="s">
        <v>46</v>
      </c>
      <c r="F16" s="53">
        <v>90</v>
      </c>
      <c r="G16" s="21">
        <v>12</v>
      </c>
      <c r="H16" s="21">
        <v>21.28</v>
      </c>
      <c r="I16" s="21">
        <v>10.57</v>
      </c>
      <c r="J16" s="21">
        <v>282</v>
      </c>
      <c r="K16" s="53">
        <v>184</v>
      </c>
      <c r="L16" s="54">
        <v>47.82</v>
      </c>
    </row>
    <row r="17" spans="1:12" ht="12.75" customHeight="1" x14ac:dyDescent="0.25">
      <c r="A17" s="24"/>
      <c r="B17" s="25"/>
      <c r="C17" s="26"/>
      <c r="D17" s="31" t="s">
        <v>47</v>
      </c>
      <c r="E17" s="20" t="s">
        <v>48</v>
      </c>
      <c r="F17" s="22">
        <v>150</v>
      </c>
      <c r="G17" s="21">
        <v>3.06</v>
      </c>
      <c r="H17" s="21">
        <v>4.8</v>
      </c>
      <c r="I17" s="21">
        <v>20.445</v>
      </c>
      <c r="J17" s="21">
        <v>136.5</v>
      </c>
      <c r="K17" s="22">
        <v>210</v>
      </c>
      <c r="L17" s="55">
        <v>13.2</v>
      </c>
    </row>
    <row r="18" spans="1:12" ht="12.75" customHeight="1" x14ac:dyDescent="0.25">
      <c r="A18" s="24"/>
      <c r="B18" s="25"/>
      <c r="C18" s="26"/>
      <c r="D18" s="31" t="s">
        <v>36</v>
      </c>
      <c r="E18" s="36" t="s">
        <v>49</v>
      </c>
      <c r="F18" s="37">
        <v>200</v>
      </c>
      <c r="G18" s="32">
        <v>0.66</v>
      </c>
      <c r="H18" s="32">
        <v>0.1</v>
      </c>
      <c r="I18" s="32">
        <v>32</v>
      </c>
      <c r="J18" s="32">
        <v>132</v>
      </c>
      <c r="K18" s="22">
        <v>241</v>
      </c>
      <c r="L18" s="56">
        <v>5.49</v>
      </c>
    </row>
    <row r="19" spans="1:12" ht="12.75" customHeight="1" x14ac:dyDescent="0.25">
      <c r="A19" s="24"/>
      <c r="B19" s="25"/>
      <c r="C19" s="26"/>
      <c r="D19" s="31" t="s">
        <v>50</v>
      </c>
      <c r="E19" s="20" t="s">
        <v>51</v>
      </c>
      <c r="F19" s="22">
        <v>51</v>
      </c>
      <c r="G19" s="21">
        <v>3.77</v>
      </c>
      <c r="H19" s="21">
        <v>0.46</v>
      </c>
      <c r="I19" s="21">
        <v>25.04</v>
      </c>
      <c r="J19" s="21">
        <v>119.57</v>
      </c>
      <c r="K19" s="22" t="s">
        <v>52</v>
      </c>
      <c r="L19" s="23">
        <v>3.61</v>
      </c>
    </row>
    <row r="20" spans="1:12" ht="12.75" customHeight="1" x14ac:dyDescent="0.25">
      <c r="A20" s="24"/>
      <c r="B20" s="25"/>
      <c r="C20" s="26"/>
      <c r="D20" s="31" t="s">
        <v>53</v>
      </c>
      <c r="E20" s="20" t="s">
        <v>54</v>
      </c>
      <c r="F20" s="22">
        <v>30</v>
      </c>
      <c r="G20" s="21">
        <v>2.04</v>
      </c>
      <c r="H20" s="21">
        <v>0.36</v>
      </c>
      <c r="I20" s="21">
        <v>10.08</v>
      </c>
      <c r="J20" s="21">
        <v>51</v>
      </c>
      <c r="K20" s="22" t="s">
        <v>52</v>
      </c>
      <c r="L20" s="23">
        <v>2.59</v>
      </c>
    </row>
    <row r="21" spans="1:12" ht="12.75" customHeight="1" x14ac:dyDescent="0.25">
      <c r="A21" s="24"/>
      <c r="B21" s="25"/>
      <c r="C21" s="26"/>
      <c r="D21" s="27" t="s">
        <v>55</v>
      </c>
      <c r="E21" s="36" t="s">
        <v>56</v>
      </c>
      <c r="F21" s="37">
        <v>15</v>
      </c>
      <c r="G21" s="32">
        <v>1.8</v>
      </c>
      <c r="H21" s="32">
        <v>0.3</v>
      </c>
      <c r="I21" s="32">
        <v>14.55</v>
      </c>
      <c r="J21" s="32">
        <v>55.5</v>
      </c>
      <c r="K21" s="22" t="s">
        <v>52</v>
      </c>
      <c r="L21" s="38">
        <v>5.88</v>
      </c>
    </row>
    <row r="22" spans="1:12" ht="12.75" customHeight="1" x14ac:dyDescent="0.25">
      <c r="A22" s="24"/>
      <c r="B22" s="25"/>
      <c r="C22" s="26"/>
      <c r="D22" s="27" t="s">
        <v>57</v>
      </c>
      <c r="E22" s="20" t="s">
        <v>58</v>
      </c>
      <c r="F22" s="22">
        <v>100</v>
      </c>
      <c r="G22" s="21">
        <v>0.4</v>
      </c>
      <c r="H22" s="21">
        <v>0.4</v>
      </c>
      <c r="I22" s="21">
        <v>9.8000000000000007</v>
      </c>
      <c r="J22" s="21">
        <v>47</v>
      </c>
      <c r="K22" s="22">
        <v>231</v>
      </c>
      <c r="L22" s="57">
        <v>9.75</v>
      </c>
    </row>
    <row r="23" spans="1:12" ht="12.75" customHeight="1" x14ac:dyDescent="0.25">
      <c r="A23" s="39"/>
      <c r="B23" s="40"/>
      <c r="C23" s="41"/>
      <c r="D23" s="42" t="s">
        <v>38</v>
      </c>
      <c r="E23" s="43"/>
      <c r="F23" s="45">
        <f t="shared" ref="F23:J23" si="2">SUM(F14:F22)</f>
        <v>921</v>
      </c>
      <c r="G23" s="44">
        <f t="shared" si="2"/>
        <v>28.729999999999997</v>
      </c>
      <c r="H23" s="44">
        <f t="shared" si="2"/>
        <v>38.239999999999995</v>
      </c>
      <c r="I23" s="44">
        <f t="shared" si="2"/>
        <v>162.44500000000002</v>
      </c>
      <c r="J23" s="44">
        <f t="shared" si="2"/>
        <v>1000.6600000000001</v>
      </c>
      <c r="K23" s="45"/>
      <c r="L23" s="46"/>
    </row>
    <row r="24" spans="1:12" ht="12.75" customHeight="1" x14ac:dyDescent="0.25">
      <c r="A24" s="58">
        <f t="shared" ref="A24:B24" si="3">A6</f>
        <v>1</v>
      </c>
      <c r="B24" s="59">
        <f t="shared" si="3"/>
        <v>1</v>
      </c>
      <c r="C24" s="135" t="s">
        <v>59</v>
      </c>
      <c r="D24" s="136"/>
      <c r="E24" s="60"/>
      <c r="F24" s="61">
        <f t="shared" ref="F24:J24" si="4">F13+F23</f>
        <v>1499</v>
      </c>
      <c r="G24" s="61">
        <f t="shared" si="4"/>
        <v>48.73</v>
      </c>
      <c r="H24" s="61">
        <f t="shared" si="4"/>
        <v>58.239999999999995</v>
      </c>
      <c r="I24" s="61">
        <f t="shared" si="4"/>
        <v>249.44500000000002</v>
      </c>
      <c r="J24" s="61">
        <f t="shared" si="4"/>
        <v>1589.66</v>
      </c>
      <c r="K24" s="62"/>
      <c r="L24" s="63"/>
    </row>
    <row r="25" spans="1:12" ht="12.75" customHeight="1" x14ac:dyDescent="0.25">
      <c r="A25" s="64">
        <v>1</v>
      </c>
      <c r="B25" s="25">
        <v>2</v>
      </c>
      <c r="C25" s="18" t="s">
        <v>24</v>
      </c>
      <c r="D25" s="19" t="s">
        <v>25</v>
      </c>
      <c r="E25" s="65" t="s">
        <v>60</v>
      </c>
      <c r="F25" s="66">
        <v>240</v>
      </c>
      <c r="G25" s="67">
        <v>12</v>
      </c>
      <c r="H25" s="67">
        <v>12</v>
      </c>
      <c r="I25" s="67">
        <v>28</v>
      </c>
      <c r="J25" s="67">
        <v>273</v>
      </c>
      <c r="K25" s="53" t="s">
        <v>61</v>
      </c>
      <c r="L25" s="68">
        <v>40.58</v>
      </c>
    </row>
    <row r="26" spans="1:12" ht="12.75" customHeight="1" x14ac:dyDescent="0.25">
      <c r="A26" s="64"/>
      <c r="B26" s="25"/>
      <c r="C26" s="26"/>
      <c r="D26" s="27" t="s">
        <v>40</v>
      </c>
      <c r="E26" s="65" t="s">
        <v>62</v>
      </c>
      <c r="F26" s="66">
        <v>60</v>
      </c>
      <c r="G26" s="69">
        <v>1</v>
      </c>
      <c r="H26" s="69">
        <v>2</v>
      </c>
      <c r="I26" s="69">
        <v>4</v>
      </c>
      <c r="J26" s="69">
        <v>36</v>
      </c>
      <c r="K26" s="70">
        <v>45</v>
      </c>
      <c r="L26" s="68">
        <v>6.34</v>
      </c>
    </row>
    <row r="27" spans="1:12" ht="12.75" customHeight="1" x14ac:dyDescent="0.25">
      <c r="A27" s="64"/>
      <c r="B27" s="25"/>
      <c r="C27" s="26"/>
      <c r="D27" s="31" t="s">
        <v>31</v>
      </c>
      <c r="E27" s="36" t="s">
        <v>63</v>
      </c>
      <c r="F27" s="51">
        <v>200</v>
      </c>
      <c r="G27" s="71">
        <v>1</v>
      </c>
      <c r="H27" s="71">
        <v>0</v>
      </c>
      <c r="I27" s="71">
        <v>20</v>
      </c>
      <c r="J27" s="71">
        <v>42</v>
      </c>
      <c r="K27" s="22" t="s">
        <v>30</v>
      </c>
      <c r="L27" s="72">
        <v>24.44</v>
      </c>
    </row>
    <row r="28" spans="1:12" ht="12.75" customHeight="1" x14ac:dyDescent="0.25">
      <c r="A28" s="64"/>
      <c r="B28" s="25"/>
      <c r="C28" s="26"/>
      <c r="D28" s="31" t="s">
        <v>33</v>
      </c>
      <c r="E28" s="36" t="s">
        <v>51</v>
      </c>
      <c r="F28" s="51">
        <v>40</v>
      </c>
      <c r="G28" s="69">
        <v>3</v>
      </c>
      <c r="H28" s="69">
        <v>0</v>
      </c>
      <c r="I28" s="69">
        <v>21</v>
      </c>
      <c r="J28" s="69">
        <v>94</v>
      </c>
      <c r="K28" s="22" t="s">
        <v>30</v>
      </c>
      <c r="L28" s="72">
        <v>2.83</v>
      </c>
    </row>
    <row r="29" spans="1:12" ht="12.75" customHeight="1" x14ac:dyDescent="0.25">
      <c r="A29" s="64"/>
      <c r="B29" s="25"/>
      <c r="C29" s="26"/>
      <c r="D29" s="31" t="s">
        <v>35</v>
      </c>
      <c r="E29" s="36" t="s">
        <v>64</v>
      </c>
      <c r="F29" s="51">
        <v>100</v>
      </c>
      <c r="G29" s="69">
        <v>1</v>
      </c>
      <c r="H29" s="69">
        <v>0</v>
      </c>
      <c r="I29" s="69">
        <v>10</v>
      </c>
      <c r="J29" s="69">
        <v>45</v>
      </c>
      <c r="K29" s="22">
        <v>231</v>
      </c>
      <c r="L29" s="72">
        <v>28.91</v>
      </c>
    </row>
    <row r="30" spans="1:12" ht="12.75" customHeight="1" x14ac:dyDescent="0.25">
      <c r="A30" s="64"/>
      <c r="B30" s="25"/>
      <c r="C30" s="26"/>
      <c r="D30" s="27" t="s">
        <v>33</v>
      </c>
      <c r="E30" s="35" t="s">
        <v>54</v>
      </c>
      <c r="F30" s="51">
        <v>20</v>
      </c>
      <c r="G30" s="71">
        <v>1</v>
      </c>
      <c r="H30" s="71">
        <v>0</v>
      </c>
      <c r="I30" s="71">
        <v>7</v>
      </c>
      <c r="J30" s="71">
        <v>34</v>
      </c>
      <c r="K30" s="22" t="s">
        <v>30</v>
      </c>
      <c r="L30" s="68">
        <v>1.73</v>
      </c>
    </row>
    <row r="31" spans="1:12" ht="12.75" customHeight="1" x14ac:dyDescent="0.25">
      <c r="A31" s="64"/>
      <c r="B31" s="25"/>
      <c r="C31" s="26"/>
      <c r="D31" s="27"/>
      <c r="E31" s="35"/>
      <c r="F31" s="51"/>
      <c r="G31" s="71"/>
      <c r="H31" s="71"/>
      <c r="I31" s="71"/>
      <c r="J31" s="71"/>
      <c r="K31" s="22"/>
      <c r="L31" s="68"/>
    </row>
    <row r="32" spans="1:12" ht="12.75" customHeight="1" x14ac:dyDescent="0.25">
      <c r="A32" s="73"/>
      <c r="B32" s="40"/>
      <c r="C32" s="41"/>
      <c r="D32" s="42" t="s">
        <v>38</v>
      </c>
      <c r="E32" s="43"/>
      <c r="F32" s="45">
        <f t="shared" ref="F32:J32" si="5">SUM(F25:F31)</f>
        <v>660</v>
      </c>
      <c r="G32" s="44">
        <f t="shared" si="5"/>
        <v>19</v>
      </c>
      <c r="H32" s="44">
        <f t="shared" si="5"/>
        <v>14</v>
      </c>
      <c r="I32" s="44">
        <f t="shared" si="5"/>
        <v>90</v>
      </c>
      <c r="J32" s="44">
        <f t="shared" si="5"/>
        <v>524</v>
      </c>
      <c r="K32" s="45"/>
      <c r="L32" s="46"/>
    </row>
    <row r="33" spans="1:12" ht="12.75" customHeight="1" x14ac:dyDescent="0.25">
      <c r="A33" s="48">
        <f t="shared" ref="A33:B33" si="6">A25</f>
        <v>1</v>
      </c>
      <c r="B33" s="48">
        <f t="shared" si="6"/>
        <v>2</v>
      </c>
      <c r="C33" s="49" t="s">
        <v>39</v>
      </c>
      <c r="D33" s="31" t="s">
        <v>40</v>
      </c>
      <c r="E33" s="36" t="s">
        <v>65</v>
      </c>
      <c r="F33" s="22">
        <v>60</v>
      </c>
      <c r="G33" s="74">
        <v>0.66</v>
      </c>
      <c r="H33" s="74">
        <v>0.12</v>
      </c>
      <c r="I33" s="74">
        <v>2.2799999999999998</v>
      </c>
      <c r="J33" s="74">
        <v>13.2</v>
      </c>
      <c r="K33" s="22">
        <v>54</v>
      </c>
      <c r="L33" s="23">
        <v>9.9600000000000009</v>
      </c>
    </row>
    <row r="34" spans="1:12" ht="12.75" customHeight="1" x14ac:dyDescent="0.25">
      <c r="A34" s="64"/>
      <c r="B34" s="25"/>
      <c r="C34" s="26"/>
      <c r="D34" s="31" t="s">
        <v>42</v>
      </c>
      <c r="E34" s="36" t="s">
        <v>66</v>
      </c>
      <c r="F34" s="22">
        <v>200</v>
      </c>
      <c r="G34" s="28">
        <v>2.85</v>
      </c>
      <c r="H34" s="75">
        <v>3.67</v>
      </c>
      <c r="I34" s="75">
        <v>15.03</v>
      </c>
      <c r="J34" s="75">
        <v>115</v>
      </c>
      <c r="K34" s="22">
        <v>108</v>
      </c>
      <c r="L34" s="50">
        <v>10.45</v>
      </c>
    </row>
    <row r="35" spans="1:12" ht="12.75" customHeight="1" x14ac:dyDescent="0.25">
      <c r="A35" s="64"/>
      <c r="B35" s="25"/>
      <c r="C35" s="26"/>
      <c r="D35" s="31" t="s">
        <v>45</v>
      </c>
      <c r="E35" s="36" t="s">
        <v>67</v>
      </c>
      <c r="F35" s="22">
        <v>200</v>
      </c>
      <c r="G35" s="75">
        <v>8</v>
      </c>
      <c r="H35" s="75">
        <v>16.899999999999999</v>
      </c>
      <c r="I35" s="75">
        <v>26.82</v>
      </c>
      <c r="J35" s="75">
        <v>398</v>
      </c>
      <c r="K35" s="22" t="s">
        <v>68</v>
      </c>
      <c r="L35" s="23">
        <v>60.35</v>
      </c>
    </row>
    <row r="36" spans="1:12" ht="12.75" customHeight="1" x14ac:dyDescent="0.25">
      <c r="A36" s="64"/>
      <c r="B36" s="25"/>
      <c r="C36" s="26"/>
      <c r="D36" s="31" t="s">
        <v>47</v>
      </c>
      <c r="E36" s="76"/>
      <c r="F36" s="77"/>
      <c r="G36" s="77"/>
      <c r="H36" s="77"/>
      <c r="I36" s="77"/>
      <c r="J36" s="77"/>
      <c r="K36" s="78"/>
      <c r="L36" s="79"/>
    </row>
    <row r="37" spans="1:12" ht="12.75" customHeight="1" x14ac:dyDescent="0.25">
      <c r="A37" s="64"/>
      <c r="B37" s="25"/>
      <c r="C37" s="26"/>
      <c r="D37" s="31" t="s">
        <v>36</v>
      </c>
      <c r="E37" s="36" t="s">
        <v>69</v>
      </c>
      <c r="F37" s="22">
        <v>200</v>
      </c>
      <c r="G37" s="75">
        <v>0.3</v>
      </c>
      <c r="H37" s="75">
        <v>0.1</v>
      </c>
      <c r="I37" s="75">
        <v>8.44</v>
      </c>
      <c r="J37" s="75">
        <v>35.33</v>
      </c>
      <c r="K37" s="22" t="s">
        <v>70</v>
      </c>
      <c r="L37" s="23">
        <v>10.11</v>
      </c>
    </row>
    <row r="38" spans="1:12" ht="12.75" customHeight="1" x14ac:dyDescent="0.25">
      <c r="A38" s="64"/>
      <c r="B38" s="25"/>
      <c r="C38" s="26"/>
      <c r="D38" s="31" t="s">
        <v>50</v>
      </c>
      <c r="E38" s="36" t="s">
        <v>51</v>
      </c>
      <c r="F38" s="22">
        <v>51</v>
      </c>
      <c r="G38" s="75">
        <v>3.77</v>
      </c>
      <c r="H38" s="75">
        <v>0.46</v>
      </c>
      <c r="I38" s="75">
        <v>25.04</v>
      </c>
      <c r="J38" s="75">
        <v>119.57</v>
      </c>
      <c r="K38" s="22" t="s">
        <v>30</v>
      </c>
      <c r="L38" s="23">
        <v>3.61</v>
      </c>
    </row>
    <row r="39" spans="1:12" ht="12.75" customHeight="1" x14ac:dyDescent="0.25">
      <c r="A39" s="64"/>
      <c r="B39" s="25"/>
      <c r="C39" s="26"/>
      <c r="D39" s="31" t="s">
        <v>53</v>
      </c>
      <c r="E39" s="36" t="s">
        <v>54</v>
      </c>
      <c r="F39" s="22">
        <v>30</v>
      </c>
      <c r="G39" s="75">
        <v>2.03571428571429</v>
      </c>
      <c r="H39" s="75">
        <v>0.36428571428571399</v>
      </c>
      <c r="I39" s="75">
        <v>10.0821428571429</v>
      </c>
      <c r="J39" s="75">
        <v>51</v>
      </c>
      <c r="K39" s="22" t="s">
        <v>30</v>
      </c>
      <c r="L39" s="23">
        <v>2.59</v>
      </c>
    </row>
    <row r="40" spans="1:12" ht="12.75" customHeight="1" x14ac:dyDescent="0.25">
      <c r="A40" s="64"/>
      <c r="B40" s="25"/>
      <c r="C40" s="26"/>
      <c r="D40" s="80" t="s">
        <v>35</v>
      </c>
      <c r="E40" s="36" t="s">
        <v>71</v>
      </c>
      <c r="F40" s="22">
        <v>100</v>
      </c>
      <c r="G40" s="75">
        <v>0.4</v>
      </c>
      <c r="H40" s="75">
        <v>0.3</v>
      </c>
      <c r="I40" s="75">
        <v>10.3</v>
      </c>
      <c r="J40" s="75">
        <v>47</v>
      </c>
      <c r="K40" s="22">
        <v>231</v>
      </c>
      <c r="L40" s="81">
        <v>27.3</v>
      </c>
    </row>
    <row r="41" spans="1:12" ht="12.75" customHeight="1" x14ac:dyDescent="0.25">
      <c r="A41" s="64"/>
      <c r="B41" s="25"/>
      <c r="C41" s="26"/>
      <c r="D41" s="35"/>
      <c r="E41" s="36"/>
      <c r="F41" s="22"/>
      <c r="G41" s="75"/>
      <c r="H41" s="75"/>
      <c r="I41" s="75"/>
      <c r="J41" s="75"/>
      <c r="K41" s="22"/>
      <c r="L41" s="81"/>
    </row>
    <row r="42" spans="1:12" ht="12.75" customHeight="1" x14ac:dyDescent="0.25">
      <c r="A42" s="73"/>
      <c r="B42" s="40"/>
      <c r="C42" s="41"/>
      <c r="D42" s="82" t="s">
        <v>38</v>
      </c>
      <c r="E42" s="43"/>
      <c r="F42" s="45">
        <f t="shared" ref="F42:J42" si="7">SUM(F33:F41)</f>
        <v>841</v>
      </c>
      <c r="G42" s="44">
        <f t="shared" si="7"/>
        <v>18.015714285714289</v>
      </c>
      <c r="H42" s="44">
        <f t="shared" si="7"/>
        <v>21.914285714285715</v>
      </c>
      <c r="I42" s="44">
        <f t="shared" si="7"/>
        <v>97.992142857142881</v>
      </c>
      <c r="J42" s="44">
        <f t="shared" si="7"/>
        <v>779.10000000000014</v>
      </c>
      <c r="K42" s="45"/>
      <c r="L42" s="46"/>
    </row>
    <row r="43" spans="1:12" ht="15.75" customHeight="1" x14ac:dyDescent="0.25">
      <c r="A43" s="83">
        <f t="shared" ref="A43:B43" si="8">A25</f>
        <v>1</v>
      </c>
      <c r="B43" s="83">
        <f t="shared" si="8"/>
        <v>2</v>
      </c>
      <c r="C43" s="135" t="s">
        <v>59</v>
      </c>
      <c r="D43" s="136"/>
      <c r="E43" s="60"/>
      <c r="F43" s="62">
        <f t="shared" ref="F43:J43" si="9">F32+F42</f>
        <v>1501</v>
      </c>
      <c r="G43" s="61">
        <f t="shared" si="9"/>
        <v>37.015714285714289</v>
      </c>
      <c r="H43" s="61">
        <f t="shared" si="9"/>
        <v>35.914285714285711</v>
      </c>
      <c r="I43" s="61">
        <f t="shared" si="9"/>
        <v>187.99214285714288</v>
      </c>
      <c r="J43" s="61">
        <f t="shared" si="9"/>
        <v>1303.1000000000001</v>
      </c>
      <c r="K43" s="62"/>
      <c r="L43" s="63"/>
    </row>
    <row r="44" spans="1:12" ht="12.75" customHeight="1" x14ac:dyDescent="0.25">
      <c r="A44" s="16">
        <v>1</v>
      </c>
      <c r="B44" s="17">
        <v>3</v>
      </c>
      <c r="C44" s="18" t="s">
        <v>24</v>
      </c>
      <c r="D44" s="19" t="s">
        <v>25</v>
      </c>
      <c r="E44" s="36" t="s">
        <v>72</v>
      </c>
      <c r="F44" s="22">
        <v>150</v>
      </c>
      <c r="G44" s="21">
        <v>15</v>
      </c>
      <c r="H44" s="21">
        <v>23</v>
      </c>
      <c r="I44" s="21">
        <v>3</v>
      </c>
      <c r="J44" s="21">
        <v>276</v>
      </c>
      <c r="K44" s="22">
        <v>144</v>
      </c>
      <c r="L44" s="84">
        <v>46.82</v>
      </c>
    </row>
    <row r="45" spans="1:12" ht="12.75" customHeight="1" x14ac:dyDescent="0.25">
      <c r="A45" s="24"/>
      <c r="B45" s="25"/>
      <c r="C45" s="26"/>
      <c r="D45" s="36" t="s">
        <v>73</v>
      </c>
      <c r="E45" s="36" t="s">
        <v>74</v>
      </c>
      <c r="F45" s="22">
        <v>160</v>
      </c>
      <c r="G45" s="21">
        <v>5</v>
      </c>
      <c r="H45" s="21">
        <v>5</v>
      </c>
      <c r="I45" s="21">
        <v>19</v>
      </c>
      <c r="J45" s="21">
        <v>237</v>
      </c>
      <c r="K45" s="22" t="s">
        <v>75</v>
      </c>
      <c r="L45" s="54">
        <v>19.34</v>
      </c>
    </row>
    <row r="46" spans="1:12" ht="12.75" customHeight="1" x14ac:dyDescent="0.25">
      <c r="A46" s="24"/>
      <c r="B46" s="25"/>
      <c r="C46" s="26"/>
      <c r="D46" s="31" t="s">
        <v>31</v>
      </c>
      <c r="E46" s="36" t="s">
        <v>76</v>
      </c>
      <c r="F46" s="22">
        <v>180</v>
      </c>
      <c r="G46" s="21">
        <v>3</v>
      </c>
      <c r="H46" s="21">
        <v>2</v>
      </c>
      <c r="I46" s="21">
        <v>14</v>
      </c>
      <c r="J46" s="21">
        <v>45</v>
      </c>
      <c r="K46" s="70">
        <v>264</v>
      </c>
      <c r="L46" s="55">
        <v>12.09</v>
      </c>
    </row>
    <row r="47" spans="1:12" ht="12.75" customHeight="1" x14ac:dyDescent="0.25">
      <c r="A47" s="24"/>
      <c r="B47" s="25"/>
      <c r="C47" s="26"/>
      <c r="D47" s="31" t="s">
        <v>33</v>
      </c>
      <c r="E47" s="36" t="s">
        <v>51</v>
      </c>
      <c r="F47" s="22">
        <v>20</v>
      </c>
      <c r="G47" s="21">
        <v>1</v>
      </c>
      <c r="H47" s="21">
        <v>0</v>
      </c>
      <c r="I47" s="21">
        <v>10</v>
      </c>
      <c r="J47" s="21">
        <v>47</v>
      </c>
      <c r="K47" s="22" t="s">
        <v>30</v>
      </c>
      <c r="L47" s="55">
        <v>1.42</v>
      </c>
    </row>
    <row r="48" spans="1:12" ht="12.75" customHeight="1" x14ac:dyDescent="0.25">
      <c r="A48" s="24"/>
      <c r="B48" s="25"/>
      <c r="C48" s="26"/>
      <c r="D48" s="31" t="s">
        <v>35</v>
      </c>
      <c r="E48" s="33"/>
      <c r="F48" s="29"/>
      <c r="G48" s="29"/>
      <c r="H48" s="29"/>
      <c r="I48" s="29"/>
      <c r="J48" s="29"/>
      <c r="K48" s="29"/>
      <c r="L48" s="34"/>
    </row>
    <row r="49" spans="1:12" ht="12.75" customHeight="1" x14ac:dyDescent="0.25">
      <c r="A49" s="24"/>
      <c r="B49" s="25"/>
      <c r="C49" s="26"/>
      <c r="D49" s="31" t="s">
        <v>55</v>
      </c>
      <c r="E49" s="36" t="s">
        <v>77</v>
      </c>
      <c r="F49" s="22">
        <v>34</v>
      </c>
      <c r="G49" s="21">
        <v>2</v>
      </c>
      <c r="H49" s="21">
        <v>3</v>
      </c>
      <c r="I49" s="21">
        <v>25</v>
      </c>
      <c r="J49" s="21">
        <v>139</v>
      </c>
      <c r="K49" s="22" t="s">
        <v>30</v>
      </c>
      <c r="L49" s="55">
        <v>4.9800000000000004</v>
      </c>
    </row>
    <row r="50" spans="1:12" ht="12.75" customHeight="1" x14ac:dyDescent="0.25">
      <c r="A50" s="24"/>
      <c r="B50" s="25"/>
      <c r="C50" s="26"/>
      <c r="D50" s="27"/>
      <c r="E50" s="33"/>
      <c r="F50" s="29"/>
      <c r="G50" s="29"/>
      <c r="H50" s="29"/>
      <c r="I50" s="29"/>
      <c r="J50" s="29"/>
      <c r="K50" s="29"/>
      <c r="L50" s="34"/>
    </row>
    <row r="51" spans="1:12" ht="12.75" customHeight="1" x14ac:dyDescent="0.25">
      <c r="A51" s="39"/>
      <c r="B51" s="40"/>
      <c r="C51" s="41"/>
      <c r="D51" s="42" t="s">
        <v>38</v>
      </c>
      <c r="E51" s="43"/>
      <c r="F51" s="45">
        <f t="shared" ref="F51:J51" si="10">SUM(F44:F50)</f>
        <v>544</v>
      </c>
      <c r="G51" s="44">
        <f t="shared" si="10"/>
        <v>26</v>
      </c>
      <c r="H51" s="44">
        <f t="shared" si="10"/>
        <v>33</v>
      </c>
      <c r="I51" s="44">
        <f t="shared" si="10"/>
        <v>71</v>
      </c>
      <c r="J51" s="44">
        <f t="shared" si="10"/>
        <v>744</v>
      </c>
      <c r="K51" s="45"/>
      <c r="L51" s="46"/>
    </row>
    <row r="52" spans="1:12" ht="12.75" customHeight="1" x14ac:dyDescent="0.25">
      <c r="A52" s="47">
        <f t="shared" ref="A52:B52" si="11">A44</f>
        <v>1</v>
      </c>
      <c r="B52" s="48">
        <f t="shared" si="11"/>
        <v>3</v>
      </c>
      <c r="C52" s="49" t="s">
        <v>39</v>
      </c>
      <c r="D52" s="31" t="s">
        <v>40</v>
      </c>
      <c r="E52" s="51" t="s">
        <v>78</v>
      </c>
      <c r="F52" s="22">
        <v>60</v>
      </c>
      <c r="G52" s="75">
        <v>0.45</v>
      </c>
      <c r="H52" s="75">
        <v>3.6</v>
      </c>
      <c r="I52" s="75">
        <v>1.4</v>
      </c>
      <c r="J52" s="75">
        <v>40</v>
      </c>
      <c r="K52" s="22">
        <v>16</v>
      </c>
      <c r="L52" s="55">
        <v>7.47</v>
      </c>
    </row>
    <row r="53" spans="1:12" ht="12.75" customHeight="1" x14ac:dyDescent="0.25">
      <c r="A53" s="24"/>
      <c r="B53" s="25"/>
      <c r="C53" s="26"/>
      <c r="D53" s="31" t="s">
        <v>42</v>
      </c>
      <c r="E53" s="36" t="s">
        <v>79</v>
      </c>
      <c r="F53" s="22">
        <v>200</v>
      </c>
      <c r="G53" s="21">
        <v>1.44</v>
      </c>
      <c r="H53" s="21">
        <v>3.94</v>
      </c>
      <c r="I53" s="21">
        <v>8.74</v>
      </c>
      <c r="J53" s="21">
        <v>82</v>
      </c>
      <c r="K53" s="22">
        <v>62</v>
      </c>
      <c r="L53" s="23">
        <v>10.83</v>
      </c>
    </row>
    <row r="54" spans="1:12" ht="12.75" customHeight="1" x14ac:dyDescent="0.25">
      <c r="A54" s="24"/>
      <c r="B54" s="25"/>
      <c r="C54" s="26"/>
      <c r="D54" s="31" t="s">
        <v>45</v>
      </c>
      <c r="E54" s="65" t="s">
        <v>80</v>
      </c>
      <c r="F54" s="53">
        <v>100</v>
      </c>
      <c r="G54" s="74">
        <v>5.15</v>
      </c>
      <c r="H54" s="75">
        <v>6.68</v>
      </c>
      <c r="I54" s="75">
        <v>4.67</v>
      </c>
      <c r="J54" s="75">
        <v>150</v>
      </c>
      <c r="K54" s="53" t="s">
        <v>81</v>
      </c>
      <c r="L54" s="50">
        <v>66.569999999999993</v>
      </c>
    </row>
    <row r="55" spans="1:12" ht="12.75" customHeight="1" x14ac:dyDescent="0.25">
      <c r="A55" s="24"/>
      <c r="B55" s="25"/>
      <c r="C55" s="26"/>
      <c r="D55" s="31" t="s">
        <v>47</v>
      </c>
      <c r="E55" s="35" t="s">
        <v>82</v>
      </c>
      <c r="F55" s="22">
        <v>150</v>
      </c>
      <c r="G55" s="21">
        <v>4</v>
      </c>
      <c r="H55" s="21">
        <v>5</v>
      </c>
      <c r="I55" s="21">
        <v>23.94</v>
      </c>
      <c r="J55" s="21">
        <v>157.5</v>
      </c>
      <c r="K55" s="22">
        <v>303</v>
      </c>
      <c r="L55" s="55">
        <v>5.96</v>
      </c>
    </row>
    <row r="56" spans="1:12" ht="12.75" customHeight="1" x14ac:dyDescent="0.25">
      <c r="A56" s="24"/>
      <c r="B56" s="25"/>
      <c r="C56" s="26"/>
      <c r="D56" s="31" t="s">
        <v>36</v>
      </c>
      <c r="E56" s="36" t="s">
        <v>83</v>
      </c>
      <c r="F56" s="22">
        <v>180</v>
      </c>
      <c r="G56" s="21">
        <v>0.27</v>
      </c>
      <c r="H56" s="21">
        <v>0.09</v>
      </c>
      <c r="I56" s="21">
        <v>7.6</v>
      </c>
      <c r="J56" s="21">
        <v>31.8</v>
      </c>
      <c r="K56" s="22" t="s">
        <v>70</v>
      </c>
      <c r="L56" s="55">
        <v>14.85</v>
      </c>
    </row>
    <row r="57" spans="1:12" ht="12.75" customHeight="1" x14ac:dyDescent="0.25">
      <c r="A57" s="24"/>
      <c r="B57" s="25"/>
      <c r="C57" s="26"/>
      <c r="D57" s="31" t="s">
        <v>50</v>
      </c>
      <c r="E57" s="36" t="s">
        <v>51</v>
      </c>
      <c r="F57" s="22">
        <v>50</v>
      </c>
      <c r="G57" s="21">
        <v>3.7</v>
      </c>
      <c r="H57" s="21">
        <v>0.45</v>
      </c>
      <c r="I57" s="21">
        <v>24.55</v>
      </c>
      <c r="J57" s="21">
        <v>117.23</v>
      </c>
      <c r="K57" s="22" t="s">
        <v>30</v>
      </c>
      <c r="L57" s="55">
        <v>3.54</v>
      </c>
    </row>
    <row r="58" spans="1:12" ht="12.75" customHeight="1" x14ac:dyDescent="0.25">
      <c r="A58" s="24"/>
      <c r="B58" s="25"/>
      <c r="C58" s="26"/>
      <c r="D58" s="31" t="s">
        <v>53</v>
      </c>
      <c r="E58" s="36" t="s">
        <v>54</v>
      </c>
      <c r="F58" s="22">
        <v>35</v>
      </c>
      <c r="G58" s="21">
        <v>2.38</v>
      </c>
      <c r="H58" s="21">
        <v>0.42</v>
      </c>
      <c r="I58" s="21">
        <v>11.76</v>
      </c>
      <c r="J58" s="21">
        <v>59.78</v>
      </c>
      <c r="K58" s="22" t="s">
        <v>30</v>
      </c>
      <c r="L58" s="55">
        <v>3.02</v>
      </c>
    </row>
    <row r="59" spans="1:12" ht="12.75" customHeight="1" x14ac:dyDescent="0.25">
      <c r="A59" s="24"/>
      <c r="B59" s="25"/>
      <c r="C59" s="26"/>
      <c r="D59" s="27" t="s">
        <v>36</v>
      </c>
      <c r="E59" s="35" t="s">
        <v>37</v>
      </c>
      <c r="F59" s="22">
        <v>200</v>
      </c>
      <c r="G59" s="21">
        <v>6</v>
      </c>
      <c r="H59" s="21">
        <v>6.4</v>
      </c>
      <c r="I59" s="21">
        <v>9.4</v>
      </c>
      <c r="J59" s="21">
        <v>120</v>
      </c>
      <c r="K59" s="22" t="s">
        <v>30</v>
      </c>
      <c r="L59" s="85">
        <v>45.15</v>
      </c>
    </row>
    <row r="60" spans="1:12" ht="12.75" customHeight="1" x14ac:dyDescent="0.25">
      <c r="A60" s="24"/>
      <c r="B60" s="25"/>
      <c r="C60" s="26"/>
      <c r="D60" s="27"/>
      <c r="E60" s="35"/>
      <c r="F60" s="22"/>
      <c r="G60" s="21"/>
      <c r="H60" s="21"/>
      <c r="I60" s="21"/>
      <c r="J60" s="21"/>
      <c r="K60" s="22"/>
      <c r="L60" s="85"/>
    </row>
    <row r="61" spans="1:12" ht="12.75" customHeight="1" x14ac:dyDescent="0.25">
      <c r="A61" s="39"/>
      <c r="B61" s="40"/>
      <c r="C61" s="41"/>
      <c r="D61" s="42" t="s">
        <v>38</v>
      </c>
      <c r="E61" s="86"/>
      <c r="F61" s="87">
        <f t="shared" ref="F61:J61" si="12">SUM(F52:F60)</f>
        <v>975</v>
      </c>
      <c r="G61" s="88">
        <f t="shared" si="12"/>
        <v>23.389999999999997</v>
      </c>
      <c r="H61" s="88">
        <f t="shared" si="12"/>
        <v>26.58</v>
      </c>
      <c r="I61" s="88">
        <f t="shared" si="12"/>
        <v>92.060000000000016</v>
      </c>
      <c r="J61" s="88">
        <f t="shared" si="12"/>
        <v>758.31</v>
      </c>
      <c r="K61" s="89"/>
      <c r="L61" s="87"/>
    </row>
    <row r="62" spans="1:12" ht="15.75" customHeight="1" x14ac:dyDescent="0.25">
      <c r="A62" s="58">
        <f t="shared" ref="A62:B62" si="13">A44</f>
        <v>1</v>
      </c>
      <c r="B62" s="59">
        <f t="shared" si="13"/>
        <v>3</v>
      </c>
      <c r="C62" s="135" t="s">
        <v>59</v>
      </c>
      <c r="D62" s="136"/>
      <c r="E62" s="90"/>
      <c r="F62" s="91">
        <f t="shared" ref="F62:J62" si="14">F51+F61</f>
        <v>1519</v>
      </c>
      <c r="G62" s="92">
        <f t="shared" si="14"/>
        <v>49.39</v>
      </c>
      <c r="H62" s="92">
        <f t="shared" si="14"/>
        <v>59.58</v>
      </c>
      <c r="I62" s="92">
        <f t="shared" si="14"/>
        <v>163.06</v>
      </c>
      <c r="J62" s="92">
        <f t="shared" si="14"/>
        <v>1502.31</v>
      </c>
      <c r="K62" s="91"/>
      <c r="L62" s="91"/>
    </row>
    <row r="63" spans="1:12" ht="12.75" customHeight="1" x14ac:dyDescent="0.25">
      <c r="A63" s="16">
        <v>1</v>
      </c>
      <c r="B63" s="17">
        <v>4</v>
      </c>
      <c r="C63" s="18" t="s">
        <v>24</v>
      </c>
      <c r="D63" s="19" t="s">
        <v>25</v>
      </c>
      <c r="E63" s="36" t="s">
        <v>84</v>
      </c>
      <c r="F63" s="22">
        <v>250</v>
      </c>
      <c r="G63" s="21">
        <v>14</v>
      </c>
      <c r="H63" s="21">
        <v>18</v>
      </c>
      <c r="I63" s="93">
        <v>49</v>
      </c>
      <c r="J63" s="21">
        <v>420</v>
      </c>
      <c r="K63" s="22" t="s">
        <v>85</v>
      </c>
      <c r="L63" s="53">
        <v>112.67</v>
      </c>
    </row>
    <row r="64" spans="1:12" ht="12.75" customHeight="1" x14ac:dyDescent="0.25">
      <c r="A64" s="24"/>
      <c r="B64" s="25"/>
      <c r="C64" s="26"/>
      <c r="D64" s="27" t="s">
        <v>40</v>
      </c>
      <c r="E64" s="36" t="s">
        <v>86</v>
      </c>
      <c r="F64" s="22">
        <v>60</v>
      </c>
      <c r="G64" s="21">
        <v>1</v>
      </c>
      <c r="H64" s="21">
        <v>4</v>
      </c>
      <c r="I64" s="93">
        <v>3</v>
      </c>
      <c r="J64" s="21">
        <v>46</v>
      </c>
      <c r="K64" s="22">
        <v>18</v>
      </c>
      <c r="L64" s="29">
        <v>7.77</v>
      </c>
    </row>
    <row r="65" spans="1:12" ht="12.75" customHeight="1" x14ac:dyDescent="0.25">
      <c r="A65" s="24"/>
      <c r="B65" s="25"/>
      <c r="C65" s="26"/>
      <c r="D65" s="31" t="s">
        <v>31</v>
      </c>
      <c r="E65" s="36" t="s">
        <v>87</v>
      </c>
      <c r="F65" s="22">
        <v>180</v>
      </c>
      <c r="G65" s="21">
        <v>1</v>
      </c>
      <c r="H65" s="21">
        <v>0</v>
      </c>
      <c r="I65" s="93">
        <v>15</v>
      </c>
      <c r="J65" s="21">
        <v>60</v>
      </c>
      <c r="K65" s="22" t="s">
        <v>88</v>
      </c>
      <c r="L65" s="94">
        <v>7.33</v>
      </c>
    </row>
    <row r="66" spans="1:12" ht="12.75" customHeight="1" x14ac:dyDescent="0.25">
      <c r="A66" s="24"/>
      <c r="B66" s="25"/>
      <c r="C66" s="26"/>
      <c r="D66" s="31" t="s">
        <v>33</v>
      </c>
      <c r="E66" s="36" t="s">
        <v>51</v>
      </c>
      <c r="F66" s="22">
        <v>30</v>
      </c>
      <c r="G66" s="21">
        <v>2</v>
      </c>
      <c r="H66" s="21">
        <v>0</v>
      </c>
      <c r="I66" s="93">
        <v>16</v>
      </c>
      <c r="J66" s="21">
        <v>70</v>
      </c>
      <c r="K66" s="22" t="s">
        <v>30</v>
      </c>
      <c r="L66" s="54">
        <v>2.12</v>
      </c>
    </row>
    <row r="67" spans="1:12" ht="12.75" customHeight="1" x14ac:dyDescent="0.25">
      <c r="A67" s="24"/>
      <c r="B67" s="25"/>
      <c r="C67" s="26"/>
      <c r="D67" s="31" t="s">
        <v>35</v>
      </c>
      <c r="E67" s="33"/>
      <c r="F67" s="29"/>
      <c r="G67" s="29"/>
      <c r="H67" s="29"/>
      <c r="I67" s="29"/>
      <c r="J67" s="29"/>
      <c r="K67" s="29"/>
      <c r="L67" s="34"/>
    </row>
    <row r="68" spans="1:12" ht="12.75" customHeight="1" x14ac:dyDescent="0.25">
      <c r="A68" s="24"/>
      <c r="B68" s="25"/>
      <c r="C68" s="26"/>
      <c r="D68" s="27" t="s">
        <v>33</v>
      </c>
      <c r="E68" s="36" t="s">
        <v>54</v>
      </c>
      <c r="F68" s="22">
        <v>20</v>
      </c>
      <c r="G68" s="21">
        <v>1</v>
      </c>
      <c r="H68" s="21">
        <v>0</v>
      </c>
      <c r="I68" s="93">
        <v>7</v>
      </c>
      <c r="J68" s="21">
        <v>34</v>
      </c>
      <c r="K68" s="22" t="s">
        <v>30</v>
      </c>
      <c r="L68" s="54">
        <v>1.73</v>
      </c>
    </row>
    <row r="69" spans="1:12" ht="12.75" customHeight="1" x14ac:dyDescent="0.25">
      <c r="A69" s="24"/>
      <c r="B69" s="25"/>
      <c r="C69" s="26"/>
      <c r="D69" s="27"/>
      <c r="E69" s="33"/>
      <c r="F69" s="29"/>
      <c r="G69" s="29"/>
      <c r="H69" s="29"/>
      <c r="I69" s="29"/>
      <c r="J69" s="29"/>
      <c r="K69" s="29"/>
      <c r="L69" s="29"/>
    </row>
    <row r="70" spans="1:12" ht="12.75" customHeight="1" x14ac:dyDescent="0.25">
      <c r="A70" s="39"/>
      <c r="B70" s="40"/>
      <c r="C70" s="41"/>
      <c r="D70" s="42" t="s">
        <v>38</v>
      </c>
      <c r="E70" s="43"/>
      <c r="F70" s="45">
        <f t="shared" ref="F70:J70" si="15">SUM(F63:F69)</f>
        <v>540</v>
      </c>
      <c r="G70" s="44">
        <f t="shared" si="15"/>
        <v>19</v>
      </c>
      <c r="H70" s="44">
        <f t="shared" si="15"/>
        <v>22</v>
      </c>
      <c r="I70" s="44">
        <f t="shared" si="15"/>
        <v>90</v>
      </c>
      <c r="J70" s="44">
        <f t="shared" si="15"/>
        <v>630</v>
      </c>
      <c r="K70" s="45"/>
      <c r="L70" s="45"/>
    </row>
    <row r="71" spans="1:12" ht="12.75" customHeight="1" x14ac:dyDescent="0.25">
      <c r="A71" s="47">
        <f t="shared" ref="A71:B71" si="16">A63</f>
        <v>1</v>
      </c>
      <c r="B71" s="48">
        <f t="shared" si="16"/>
        <v>4</v>
      </c>
      <c r="C71" s="49" t="s">
        <v>39</v>
      </c>
      <c r="D71" s="31" t="s">
        <v>40</v>
      </c>
      <c r="E71" s="36" t="s">
        <v>89</v>
      </c>
      <c r="F71" s="22">
        <v>60</v>
      </c>
      <c r="G71" s="21">
        <v>2.802</v>
      </c>
      <c r="H71" s="21">
        <v>5.6280000000000001</v>
      </c>
      <c r="I71" s="21">
        <v>4.3140000000000001</v>
      </c>
      <c r="J71" s="21">
        <v>79</v>
      </c>
      <c r="K71" s="22">
        <v>36</v>
      </c>
      <c r="L71" s="95">
        <v>12.84</v>
      </c>
    </row>
    <row r="72" spans="1:12" ht="12.75" customHeight="1" x14ac:dyDescent="0.25">
      <c r="A72" s="24"/>
      <c r="B72" s="25"/>
      <c r="C72" s="26"/>
      <c r="D72" s="31" t="s">
        <v>42</v>
      </c>
      <c r="E72" s="36" t="s">
        <v>90</v>
      </c>
      <c r="F72" s="22">
        <v>200</v>
      </c>
      <c r="G72" s="21">
        <v>1.62</v>
      </c>
      <c r="H72" s="21">
        <v>4.08</v>
      </c>
      <c r="I72" s="21">
        <v>9.6</v>
      </c>
      <c r="J72" s="21">
        <v>84</v>
      </c>
      <c r="K72" s="22">
        <v>72</v>
      </c>
      <c r="L72" s="96">
        <v>13.36</v>
      </c>
    </row>
    <row r="73" spans="1:12" ht="12.75" customHeight="1" x14ac:dyDescent="0.25">
      <c r="A73" s="24"/>
      <c r="B73" s="25"/>
      <c r="C73" s="26"/>
      <c r="D73" s="31" t="s">
        <v>45</v>
      </c>
      <c r="E73" s="36" t="s">
        <v>91</v>
      </c>
      <c r="F73" s="22">
        <v>90</v>
      </c>
      <c r="G73" s="74">
        <v>9.6</v>
      </c>
      <c r="H73" s="74">
        <v>5.4</v>
      </c>
      <c r="I73" s="74">
        <v>14.98</v>
      </c>
      <c r="J73" s="74">
        <v>145.19999999999999</v>
      </c>
      <c r="K73" s="22" t="s">
        <v>92</v>
      </c>
      <c r="L73" s="85">
        <v>57.65</v>
      </c>
    </row>
    <row r="74" spans="1:12" ht="12.75" customHeight="1" x14ac:dyDescent="0.25">
      <c r="A74" s="24"/>
      <c r="B74" s="25"/>
      <c r="C74" s="26"/>
      <c r="D74" s="31" t="s">
        <v>47</v>
      </c>
      <c r="E74" s="36" t="s">
        <v>48</v>
      </c>
      <c r="F74" s="22">
        <v>150</v>
      </c>
      <c r="G74" s="21">
        <v>3.06</v>
      </c>
      <c r="H74" s="21">
        <v>4.8</v>
      </c>
      <c r="I74" s="21">
        <v>20.445</v>
      </c>
      <c r="J74" s="21">
        <v>136.5</v>
      </c>
      <c r="K74" s="22">
        <v>210</v>
      </c>
      <c r="L74" s="97">
        <v>13.2</v>
      </c>
    </row>
    <row r="75" spans="1:12" ht="12.75" customHeight="1" x14ac:dyDescent="0.25">
      <c r="A75" s="24"/>
      <c r="B75" s="25"/>
      <c r="C75" s="26"/>
      <c r="D75" s="31" t="s">
        <v>36</v>
      </c>
      <c r="E75" s="36" t="s">
        <v>63</v>
      </c>
      <c r="F75" s="22">
        <v>200</v>
      </c>
      <c r="G75" s="75">
        <v>1</v>
      </c>
      <c r="H75" s="75"/>
      <c r="I75" s="75">
        <v>20</v>
      </c>
      <c r="J75" s="75">
        <v>42</v>
      </c>
      <c r="K75" s="22" t="s">
        <v>30</v>
      </c>
      <c r="L75" s="85">
        <v>24.44</v>
      </c>
    </row>
    <row r="76" spans="1:12" ht="12.75" customHeight="1" x14ac:dyDescent="0.25">
      <c r="A76" s="24"/>
      <c r="B76" s="25"/>
      <c r="C76" s="26"/>
      <c r="D76" s="31" t="s">
        <v>50</v>
      </c>
      <c r="E76" s="36" t="s">
        <v>51</v>
      </c>
      <c r="F76" s="22">
        <v>50</v>
      </c>
      <c r="G76" s="21">
        <v>3.7</v>
      </c>
      <c r="H76" s="21">
        <v>0.45</v>
      </c>
      <c r="I76" s="21">
        <v>24.55</v>
      </c>
      <c r="J76" s="21">
        <v>117.23</v>
      </c>
      <c r="K76" s="22" t="s">
        <v>30</v>
      </c>
      <c r="L76" s="95">
        <v>3.54</v>
      </c>
    </row>
    <row r="77" spans="1:12" ht="12.75" customHeight="1" x14ac:dyDescent="0.25">
      <c r="A77" s="24"/>
      <c r="B77" s="25"/>
      <c r="C77" s="26"/>
      <c r="D77" s="31" t="s">
        <v>53</v>
      </c>
      <c r="E77" s="36" t="s">
        <v>54</v>
      </c>
      <c r="F77" s="22">
        <v>34</v>
      </c>
      <c r="G77" s="21">
        <v>2.31</v>
      </c>
      <c r="H77" s="21">
        <v>0.41</v>
      </c>
      <c r="I77" s="21">
        <v>11.42</v>
      </c>
      <c r="J77" s="21">
        <v>58.07</v>
      </c>
      <c r="K77" s="22" t="s">
        <v>30</v>
      </c>
      <c r="L77" s="85">
        <v>2.94</v>
      </c>
    </row>
    <row r="78" spans="1:12" ht="12.75" customHeight="1" x14ac:dyDescent="0.25">
      <c r="A78" s="24"/>
      <c r="B78" s="25"/>
      <c r="C78" s="26"/>
      <c r="D78" s="35" t="s">
        <v>35</v>
      </c>
      <c r="E78" s="36" t="s">
        <v>135</v>
      </c>
      <c r="F78" s="22">
        <v>100</v>
      </c>
      <c r="G78" s="21">
        <v>0.4</v>
      </c>
      <c r="H78" s="21">
        <v>0.4</v>
      </c>
      <c r="I78" s="21">
        <v>9.8000000000000007</v>
      </c>
      <c r="J78" s="21">
        <v>47</v>
      </c>
      <c r="K78" s="22">
        <v>231</v>
      </c>
      <c r="L78" s="94">
        <v>9.75</v>
      </c>
    </row>
    <row r="79" spans="1:12" ht="12.75" customHeight="1" x14ac:dyDescent="0.25">
      <c r="A79" s="24"/>
      <c r="B79" s="25"/>
      <c r="C79" s="26"/>
      <c r="D79" s="35"/>
      <c r="E79" s="36"/>
      <c r="F79" s="22"/>
      <c r="G79" s="21"/>
      <c r="H79" s="21"/>
      <c r="I79" s="21"/>
      <c r="J79" s="21"/>
      <c r="K79" s="22"/>
      <c r="L79" s="94"/>
    </row>
    <row r="80" spans="1:12" ht="12.75" customHeight="1" x14ac:dyDescent="0.25">
      <c r="A80" s="39"/>
      <c r="B80" s="40"/>
      <c r="C80" s="41"/>
      <c r="D80" s="82" t="s">
        <v>38</v>
      </c>
      <c r="E80" s="86"/>
      <c r="F80" s="87">
        <f t="shared" ref="F80:J80" si="17">SUM(F71:F79)</f>
        <v>884</v>
      </c>
      <c r="G80" s="88">
        <f t="shared" si="17"/>
        <v>24.491999999999997</v>
      </c>
      <c r="H80" s="88">
        <f t="shared" si="17"/>
        <v>21.167999999999999</v>
      </c>
      <c r="I80" s="88">
        <f t="shared" si="17"/>
        <v>115.10899999999999</v>
      </c>
      <c r="J80" s="88">
        <f t="shared" si="17"/>
        <v>709</v>
      </c>
      <c r="K80" s="98"/>
      <c r="L80" s="45"/>
    </row>
    <row r="81" spans="1:12" ht="15.75" customHeight="1" x14ac:dyDescent="0.25">
      <c r="A81" s="58">
        <f t="shared" ref="A81:B81" si="18">A63</f>
        <v>1</v>
      </c>
      <c r="B81" s="59">
        <f t="shared" si="18"/>
        <v>4</v>
      </c>
      <c r="C81" s="135" t="s">
        <v>59</v>
      </c>
      <c r="D81" s="136"/>
      <c r="E81" s="90"/>
      <c r="F81" s="91">
        <f t="shared" ref="F81:J81" si="19">F70+F80</f>
        <v>1424</v>
      </c>
      <c r="G81" s="92">
        <f t="shared" si="19"/>
        <v>43.491999999999997</v>
      </c>
      <c r="H81" s="92">
        <f t="shared" si="19"/>
        <v>43.167999999999999</v>
      </c>
      <c r="I81" s="92">
        <f t="shared" si="19"/>
        <v>205.10899999999998</v>
      </c>
      <c r="J81" s="92">
        <f t="shared" si="19"/>
        <v>1339</v>
      </c>
      <c r="K81" s="91"/>
      <c r="L81" s="91"/>
    </row>
    <row r="82" spans="1:12" ht="12.75" customHeight="1" x14ac:dyDescent="0.25">
      <c r="A82" s="16">
        <v>1</v>
      </c>
      <c r="B82" s="17">
        <v>5</v>
      </c>
      <c r="C82" s="18" t="s">
        <v>24</v>
      </c>
      <c r="D82" s="19" t="s">
        <v>25</v>
      </c>
      <c r="E82" s="65" t="s">
        <v>93</v>
      </c>
      <c r="F82" s="53">
        <v>240</v>
      </c>
      <c r="G82" s="21">
        <v>18</v>
      </c>
      <c r="H82" s="21">
        <v>26</v>
      </c>
      <c r="I82" s="93">
        <v>37</v>
      </c>
      <c r="J82" s="21">
        <v>450</v>
      </c>
      <c r="K82" s="53" t="s">
        <v>94</v>
      </c>
      <c r="L82" s="22">
        <v>56.77</v>
      </c>
    </row>
    <row r="83" spans="1:12" ht="12.75" customHeight="1" x14ac:dyDescent="0.25">
      <c r="A83" s="24"/>
      <c r="B83" s="25"/>
      <c r="C83" s="26"/>
      <c r="D83" s="27" t="s">
        <v>40</v>
      </c>
      <c r="E83" s="36" t="s">
        <v>95</v>
      </c>
      <c r="F83" s="22">
        <v>60</v>
      </c>
      <c r="G83" s="21">
        <v>0</v>
      </c>
      <c r="H83" s="21">
        <v>0</v>
      </c>
      <c r="I83" s="93">
        <v>1</v>
      </c>
      <c r="J83" s="21">
        <v>7</v>
      </c>
      <c r="K83" s="22">
        <v>54</v>
      </c>
      <c r="L83" s="97">
        <v>7.7</v>
      </c>
    </row>
    <row r="84" spans="1:12" ht="12.75" customHeight="1" x14ac:dyDescent="0.25">
      <c r="A84" s="24"/>
      <c r="B84" s="25"/>
      <c r="C84" s="26"/>
      <c r="D84" s="31" t="s">
        <v>31</v>
      </c>
      <c r="E84" s="36" t="s">
        <v>32</v>
      </c>
      <c r="F84" s="22">
        <v>180</v>
      </c>
      <c r="G84" s="21">
        <v>0</v>
      </c>
      <c r="H84" s="21">
        <v>0</v>
      </c>
      <c r="I84" s="93">
        <v>9</v>
      </c>
      <c r="J84" s="21">
        <v>36</v>
      </c>
      <c r="K84" s="22">
        <v>261</v>
      </c>
      <c r="L84" s="85">
        <v>1.63</v>
      </c>
    </row>
    <row r="85" spans="1:12" ht="12.75" customHeight="1" x14ac:dyDescent="0.25">
      <c r="A85" s="24"/>
      <c r="B85" s="25"/>
      <c r="C85" s="26"/>
      <c r="D85" s="31" t="s">
        <v>33</v>
      </c>
      <c r="E85" s="36" t="s">
        <v>51</v>
      </c>
      <c r="F85" s="22">
        <v>30</v>
      </c>
      <c r="G85" s="21">
        <v>2</v>
      </c>
      <c r="H85" s="21">
        <v>0</v>
      </c>
      <c r="I85" s="93">
        <v>16</v>
      </c>
      <c r="J85" s="21">
        <v>70</v>
      </c>
      <c r="K85" s="22" t="s">
        <v>30</v>
      </c>
      <c r="L85" s="85">
        <v>2.12</v>
      </c>
    </row>
    <row r="86" spans="1:12" ht="12.75" customHeight="1" x14ac:dyDescent="0.25">
      <c r="A86" s="24"/>
      <c r="B86" s="25"/>
      <c r="C86" s="26"/>
      <c r="D86" s="31" t="s">
        <v>35</v>
      </c>
      <c r="E86" s="36" t="s">
        <v>58</v>
      </c>
      <c r="F86" s="22">
        <v>100</v>
      </c>
      <c r="G86" s="21">
        <v>0</v>
      </c>
      <c r="H86" s="21">
        <v>0</v>
      </c>
      <c r="I86" s="93">
        <v>10</v>
      </c>
      <c r="J86" s="21">
        <v>47</v>
      </c>
      <c r="K86" s="22">
        <v>231</v>
      </c>
      <c r="L86" s="85">
        <v>9.75</v>
      </c>
    </row>
    <row r="87" spans="1:12" ht="12.75" customHeight="1" x14ac:dyDescent="0.25">
      <c r="A87" s="24"/>
      <c r="B87" s="25"/>
      <c r="C87" s="26"/>
      <c r="D87" s="27" t="s">
        <v>33</v>
      </c>
      <c r="E87" s="35" t="s">
        <v>54</v>
      </c>
      <c r="F87" s="22">
        <v>20</v>
      </c>
      <c r="G87" s="75">
        <v>1</v>
      </c>
      <c r="H87" s="75">
        <v>0</v>
      </c>
      <c r="I87" s="99">
        <v>7</v>
      </c>
      <c r="J87" s="75">
        <v>34</v>
      </c>
      <c r="K87" s="22" t="s">
        <v>30</v>
      </c>
      <c r="L87" s="97">
        <v>1.73</v>
      </c>
    </row>
    <row r="88" spans="1:12" ht="12.75" customHeight="1" x14ac:dyDescent="0.25">
      <c r="A88" s="24"/>
      <c r="B88" s="25"/>
      <c r="C88" s="26"/>
      <c r="D88" s="27"/>
      <c r="E88" s="33"/>
      <c r="F88" s="29"/>
      <c r="G88" s="29"/>
      <c r="H88" s="29"/>
      <c r="I88" s="29"/>
      <c r="J88" s="29"/>
      <c r="K88" s="100"/>
      <c r="L88" s="29"/>
    </row>
    <row r="89" spans="1:12" ht="12.75" customHeight="1" x14ac:dyDescent="0.25">
      <c r="A89" s="39"/>
      <c r="B89" s="40"/>
      <c r="C89" s="41"/>
      <c r="D89" s="42" t="s">
        <v>38</v>
      </c>
      <c r="E89" s="43"/>
      <c r="F89" s="45">
        <f t="shared" ref="F89:J89" si="20">SUM(F82:F88)</f>
        <v>630</v>
      </c>
      <c r="G89" s="44">
        <f t="shared" si="20"/>
        <v>21</v>
      </c>
      <c r="H89" s="44">
        <f t="shared" si="20"/>
        <v>26</v>
      </c>
      <c r="I89" s="44">
        <f t="shared" si="20"/>
        <v>80</v>
      </c>
      <c r="J89" s="44">
        <f t="shared" si="20"/>
        <v>644</v>
      </c>
      <c r="K89" s="101"/>
      <c r="L89" s="45"/>
    </row>
    <row r="90" spans="1:12" ht="12.75" customHeight="1" x14ac:dyDescent="0.25">
      <c r="A90" s="47">
        <f t="shared" ref="A90:B90" si="21">A82</f>
        <v>1</v>
      </c>
      <c r="B90" s="48">
        <f t="shared" si="21"/>
        <v>5</v>
      </c>
      <c r="C90" s="49" t="s">
        <v>39</v>
      </c>
      <c r="D90" s="31" t="s">
        <v>40</v>
      </c>
      <c r="E90" s="36" t="s">
        <v>65</v>
      </c>
      <c r="F90" s="22">
        <v>60</v>
      </c>
      <c r="G90" s="74">
        <v>0.66</v>
      </c>
      <c r="H90" s="74">
        <v>0.12</v>
      </c>
      <c r="I90" s="102">
        <v>2.2799999999999998</v>
      </c>
      <c r="J90" s="74">
        <v>13.2</v>
      </c>
      <c r="K90" s="22">
        <v>54</v>
      </c>
      <c r="L90" s="85">
        <v>9.9600000000000009</v>
      </c>
    </row>
    <row r="91" spans="1:12" ht="12.75" customHeight="1" x14ac:dyDescent="0.25">
      <c r="A91" s="24"/>
      <c r="B91" s="25"/>
      <c r="C91" s="26"/>
      <c r="D91" s="31" t="s">
        <v>42</v>
      </c>
      <c r="E91" s="36" t="s">
        <v>96</v>
      </c>
      <c r="F91" s="22">
        <v>200</v>
      </c>
      <c r="G91" s="21">
        <v>4.4000000000000004</v>
      </c>
      <c r="H91" s="21">
        <v>4.22</v>
      </c>
      <c r="I91" s="93">
        <v>13.22</v>
      </c>
      <c r="J91" s="21">
        <v>118</v>
      </c>
      <c r="K91" s="22">
        <v>78</v>
      </c>
      <c r="L91" s="85">
        <v>6.64</v>
      </c>
    </row>
    <row r="92" spans="1:12" ht="12.75" customHeight="1" x14ac:dyDescent="0.25">
      <c r="A92" s="24"/>
      <c r="B92" s="25"/>
      <c r="C92" s="26"/>
      <c r="D92" s="31" t="s">
        <v>45</v>
      </c>
      <c r="E92" s="65" t="s">
        <v>97</v>
      </c>
      <c r="F92" s="53">
        <v>200</v>
      </c>
      <c r="G92" s="74">
        <v>23.133333333333301</v>
      </c>
      <c r="H92" s="74">
        <v>19.2</v>
      </c>
      <c r="I92" s="102">
        <v>28.24</v>
      </c>
      <c r="J92" s="74">
        <v>359</v>
      </c>
      <c r="K92" s="53">
        <v>179</v>
      </c>
      <c r="L92" s="85">
        <v>100.15</v>
      </c>
    </row>
    <row r="93" spans="1:12" ht="12.75" customHeight="1" x14ac:dyDescent="0.25">
      <c r="A93" s="24"/>
      <c r="B93" s="25"/>
      <c r="C93" s="26"/>
      <c r="D93" s="31" t="s">
        <v>47</v>
      </c>
      <c r="E93" s="33"/>
      <c r="F93" s="29"/>
      <c r="G93" s="29"/>
      <c r="H93" s="29"/>
      <c r="I93" s="29"/>
      <c r="J93" s="29"/>
      <c r="K93" s="100"/>
      <c r="L93" s="29"/>
    </row>
    <row r="94" spans="1:12" ht="12.75" customHeight="1" x14ac:dyDescent="0.25">
      <c r="A94" s="24"/>
      <c r="B94" s="25"/>
      <c r="C94" s="26"/>
      <c r="D94" s="31" t="s">
        <v>36</v>
      </c>
      <c r="E94" s="36" t="s">
        <v>98</v>
      </c>
      <c r="F94" s="22">
        <v>200</v>
      </c>
      <c r="G94" s="21">
        <v>0.6</v>
      </c>
      <c r="H94" s="21">
        <v>0.2</v>
      </c>
      <c r="I94" s="21">
        <v>15.2</v>
      </c>
      <c r="J94" s="21">
        <v>65.22</v>
      </c>
      <c r="K94" s="22" t="s">
        <v>99</v>
      </c>
      <c r="L94" s="97">
        <v>8.2899999999999991</v>
      </c>
    </row>
    <row r="95" spans="1:12" ht="12.75" customHeight="1" x14ac:dyDescent="0.25">
      <c r="A95" s="24"/>
      <c r="B95" s="25"/>
      <c r="C95" s="26"/>
      <c r="D95" s="31" t="s">
        <v>50</v>
      </c>
      <c r="E95" s="36" t="s">
        <v>34</v>
      </c>
      <c r="F95" s="22">
        <v>50</v>
      </c>
      <c r="G95" s="21">
        <v>5.5</v>
      </c>
      <c r="H95" s="21">
        <v>2.1800000000000002</v>
      </c>
      <c r="I95" s="21">
        <v>38.5</v>
      </c>
      <c r="J95" s="21">
        <v>196.5</v>
      </c>
      <c r="K95" s="22" t="s">
        <v>30</v>
      </c>
      <c r="L95" s="85">
        <v>5.7</v>
      </c>
    </row>
    <row r="96" spans="1:12" ht="12.75" customHeight="1" x14ac:dyDescent="0.25">
      <c r="A96" s="24"/>
      <c r="B96" s="25"/>
      <c r="C96" s="26"/>
      <c r="D96" s="31" t="s">
        <v>53</v>
      </c>
      <c r="E96" s="36" t="s">
        <v>54</v>
      </c>
      <c r="F96" s="22">
        <v>30</v>
      </c>
      <c r="G96" s="21">
        <v>2.03571428571429</v>
      </c>
      <c r="H96" s="21">
        <v>0.36428571428571399</v>
      </c>
      <c r="I96" s="21">
        <v>10.0821428571429</v>
      </c>
      <c r="J96" s="21">
        <v>51</v>
      </c>
      <c r="K96" s="22" t="s">
        <v>30</v>
      </c>
      <c r="L96" s="97">
        <v>2.59</v>
      </c>
    </row>
    <row r="97" spans="1:12" ht="12.75" customHeight="1" x14ac:dyDescent="0.25">
      <c r="A97" s="24"/>
      <c r="B97" s="25"/>
      <c r="C97" s="26"/>
      <c r="D97" s="27"/>
      <c r="E97" s="33"/>
      <c r="F97" s="29"/>
      <c r="G97" s="29"/>
      <c r="H97" s="29"/>
      <c r="I97" s="29"/>
      <c r="J97" s="29"/>
      <c r="K97" s="29"/>
      <c r="L97" s="29"/>
    </row>
    <row r="98" spans="1:12" ht="12.75" customHeight="1" x14ac:dyDescent="0.25">
      <c r="A98" s="24"/>
      <c r="B98" s="25"/>
      <c r="C98" s="26"/>
      <c r="D98" s="27"/>
      <c r="E98" s="33"/>
      <c r="F98" s="29"/>
      <c r="G98" s="29"/>
      <c r="H98" s="29"/>
      <c r="I98" s="29"/>
      <c r="J98" s="29"/>
      <c r="K98" s="29"/>
      <c r="L98" s="29"/>
    </row>
    <row r="99" spans="1:12" ht="12.75" customHeight="1" x14ac:dyDescent="0.25">
      <c r="A99" s="39"/>
      <c r="B99" s="40"/>
      <c r="C99" s="41"/>
      <c r="D99" s="42" t="s">
        <v>38</v>
      </c>
      <c r="E99" s="43"/>
      <c r="F99" s="45">
        <f t="shared" ref="F99:J99" si="22">SUM(F90:F98)</f>
        <v>740</v>
      </c>
      <c r="G99" s="44">
        <f t="shared" si="22"/>
        <v>36.329047619047593</v>
      </c>
      <c r="H99" s="44">
        <f t="shared" si="22"/>
        <v>26.284285714285712</v>
      </c>
      <c r="I99" s="44">
        <f t="shared" si="22"/>
        <v>107.5221428571429</v>
      </c>
      <c r="J99" s="44">
        <f t="shared" si="22"/>
        <v>802.92</v>
      </c>
      <c r="K99" s="45"/>
      <c r="L99" s="45"/>
    </row>
    <row r="100" spans="1:12" ht="15.75" customHeight="1" x14ac:dyDescent="0.25">
      <c r="A100" s="58">
        <f t="shared" ref="A100:B100" si="23">A82</f>
        <v>1</v>
      </c>
      <c r="B100" s="59">
        <f t="shared" si="23"/>
        <v>5</v>
      </c>
      <c r="C100" s="135" t="s">
        <v>59</v>
      </c>
      <c r="D100" s="136"/>
      <c r="E100" s="90"/>
      <c r="F100" s="91">
        <f t="shared" ref="F100:J100" si="24">F89+F99</f>
        <v>1370</v>
      </c>
      <c r="G100" s="92">
        <f t="shared" si="24"/>
        <v>57.329047619047593</v>
      </c>
      <c r="H100" s="92">
        <f t="shared" si="24"/>
        <v>52.284285714285716</v>
      </c>
      <c r="I100" s="92">
        <f t="shared" si="24"/>
        <v>187.52214285714291</v>
      </c>
      <c r="J100" s="92">
        <f t="shared" si="24"/>
        <v>1446.92</v>
      </c>
      <c r="K100" s="91"/>
      <c r="L100" s="91"/>
    </row>
    <row r="101" spans="1:12" ht="12.75" customHeight="1" x14ac:dyDescent="0.25">
      <c r="A101" s="16">
        <v>2</v>
      </c>
      <c r="B101" s="17">
        <v>1</v>
      </c>
      <c r="C101" s="18" t="s">
        <v>24</v>
      </c>
      <c r="D101" s="19" t="s">
        <v>25</v>
      </c>
      <c r="E101" s="103" t="s">
        <v>100</v>
      </c>
      <c r="F101" s="104">
        <v>150</v>
      </c>
      <c r="G101" s="105">
        <v>9.1</v>
      </c>
      <c r="H101" s="105">
        <v>8.35</v>
      </c>
      <c r="I101" s="106">
        <v>43.02</v>
      </c>
      <c r="J101" s="105">
        <v>262.05</v>
      </c>
      <c r="K101" s="107" t="s">
        <v>27</v>
      </c>
      <c r="L101" s="108">
        <v>28.16</v>
      </c>
    </row>
    <row r="102" spans="1:12" ht="12.75" customHeight="1" x14ac:dyDescent="0.25">
      <c r="A102" s="24"/>
      <c r="B102" s="25"/>
      <c r="C102" s="26"/>
      <c r="D102" s="27" t="s">
        <v>40</v>
      </c>
      <c r="E102" s="33"/>
      <c r="F102" s="29"/>
      <c r="G102" s="29"/>
      <c r="H102" s="29"/>
      <c r="I102" s="29"/>
      <c r="J102" s="29"/>
      <c r="K102" s="100"/>
      <c r="L102" s="29"/>
    </row>
    <row r="103" spans="1:12" ht="12.75" customHeight="1" x14ac:dyDescent="0.25">
      <c r="A103" s="24"/>
      <c r="B103" s="25"/>
      <c r="C103" s="26"/>
      <c r="D103" s="31" t="s">
        <v>31</v>
      </c>
      <c r="E103" s="35" t="s">
        <v>101</v>
      </c>
      <c r="F103" s="22">
        <v>180</v>
      </c>
      <c r="G103" s="28">
        <v>3.67</v>
      </c>
      <c r="H103" s="28">
        <v>3.19</v>
      </c>
      <c r="I103" s="28">
        <v>15.82</v>
      </c>
      <c r="J103" s="28">
        <v>106.2</v>
      </c>
      <c r="K103" s="109">
        <v>266</v>
      </c>
      <c r="L103" s="94">
        <v>16.48</v>
      </c>
    </row>
    <row r="104" spans="1:12" ht="12.75" customHeight="1" x14ac:dyDescent="0.25">
      <c r="A104" s="24"/>
      <c r="B104" s="25"/>
      <c r="C104" s="26"/>
      <c r="D104" s="31" t="s">
        <v>33</v>
      </c>
      <c r="E104" s="36" t="s">
        <v>51</v>
      </c>
      <c r="F104" s="22">
        <v>20</v>
      </c>
      <c r="G104" s="21">
        <v>1.48</v>
      </c>
      <c r="H104" s="21">
        <v>0.18</v>
      </c>
      <c r="I104" s="21">
        <v>9.82</v>
      </c>
      <c r="J104" s="21">
        <v>46.89</v>
      </c>
      <c r="K104" s="109" t="s">
        <v>30</v>
      </c>
      <c r="L104" s="85">
        <v>1.42</v>
      </c>
    </row>
    <row r="105" spans="1:12" ht="12.75" customHeight="1" x14ac:dyDescent="0.25">
      <c r="A105" s="24"/>
      <c r="B105" s="25"/>
      <c r="C105" s="26"/>
      <c r="D105" s="31" t="s">
        <v>35</v>
      </c>
      <c r="E105" s="36" t="s">
        <v>135</v>
      </c>
      <c r="F105" s="22">
        <v>100</v>
      </c>
      <c r="G105" s="21">
        <v>0.4</v>
      </c>
      <c r="H105" s="21">
        <v>0.4</v>
      </c>
      <c r="I105" s="21">
        <v>9.8000000000000007</v>
      </c>
      <c r="J105" s="21">
        <v>47</v>
      </c>
      <c r="K105" s="109">
        <v>231</v>
      </c>
      <c r="L105" s="94">
        <v>9.75</v>
      </c>
    </row>
    <row r="106" spans="1:12" ht="12.75" customHeight="1" x14ac:dyDescent="0.25">
      <c r="A106" s="24"/>
      <c r="B106" s="25"/>
      <c r="C106" s="26"/>
      <c r="D106" s="35" t="s">
        <v>102</v>
      </c>
      <c r="E106" s="36" t="s">
        <v>103</v>
      </c>
      <c r="F106" s="22">
        <v>125</v>
      </c>
      <c r="G106" s="74">
        <v>3.75</v>
      </c>
      <c r="H106" s="74">
        <v>3.12</v>
      </c>
      <c r="I106" s="74">
        <v>19.37</v>
      </c>
      <c r="J106" s="28">
        <v>120.6</v>
      </c>
      <c r="K106" s="109" t="s">
        <v>30</v>
      </c>
      <c r="L106" s="94">
        <v>31.98</v>
      </c>
    </row>
    <row r="107" spans="1:12" ht="12.75" customHeight="1" x14ac:dyDescent="0.25">
      <c r="A107" s="24"/>
      <c r="B107" s="25"/>
      <c r="C107" s="26"/>
      <c r="D107" s="27"/>
      <c r="E107" s="33"/>
      <c r="F107" s="29"/>
      <c r="G107" s="29"/>
      <c r="H107" s="29"/>
      <c r="I107" s="29"/>
      <c r="J107" s="29"/>
      <c r="K107" s="100"/>
      <c r="L107" s="29"/>
    </row>
    <row r="108" spans="1:12" ht="12.75" customHeight="1" x14ac:dyDescent="0.25">
      <c r="A108" s="39"/>
      <c r="B108" s="40"/>
      <c r="C108" s="41"/>
      <c r="D108" s="42" t="s">
        <v>38</v>
      </c>
      <c r="E108" s="43"/>
      <c r="F108" s="45">
        <f t="shared" ref="F108:J108" si="25">SUM(F101:F107)</f>
        <v>575</v>
      </c>
      <c r="G108" s="44">
        <f t="shared" si="25"/>
        <v>18.399999999999999</v>
      </c>
      <c r="H108" s="44">
        <f t="shared" si="25"/>
        <v>15.239999999999998</v>
      </c>
      <c r="I108" s="44">
        <f t="shared" si="25"/>
        <v>97.83</v>
      </c>
      <c r="J108" s="44">
        <f t="shared" si="25"/>
        <v>582.74</v>
      </c>
      <c r="K108" s="101"/>
      <c r="L108" s="45"/>
    </row>
    <row r="109" spans="1:12" ht="12.75" customHeight="1" x14ac:dyDescent="0.25">
      <c r="A109" s="47">
        <f t="shared" ref="A109:B109" si="26">A101</f>
        <v>2</v>
      </c>
      <c r="B109" s="48">
        <f t="shared" si="26"/>
        <v>1</v>
      </c>
      <c r="C109" s="49" t="s">
        <v>39</v>
      </c>
      <c r="D109" s="31" t="s">
        <v>40</v>
      </c>
      <c r="E109" s="35" t="s">
        <v>104</v>
      </c>
      <c r="F109" s="22">
        <v>60</v>
      </c>
      <c r="G109" s="75">
        <v>0.65</v>
      </c>
      <c r="H109" s="75">
        <v>3.62</v>
      </c>
      <c r="I109" s="75">
        <v>2.2599999999999998</v>
      </c>
      <c r="J109" s="75">
        <v>44</v>
      </c>
      <c r="K109" s="109">
        <v>22</v>
      </c>
      <c r="L109" s="97">
        <v>11.38</v>
      </c>
    </row>
    <row r="110" spans="1:12" ht="12.75" customHeight="1" x14ac:dyDescent="0.25">
      <c r="A110" s="24"/>
      <c r="B110" s="25"/>
      <c r="C110" s="26"/>
      <c r="D110" s="31" t="s">
        <v>42</v>
      </c>
      <c r="E110" s="35" t="s">
        <v>43</v>
      </c>
      <c r="F110" s="22">
        <v>225</v>
      </c>
      <c r="G110" s="21">
        <v>4.42</v>
      </c>
      <c r="H110" s="21">
        <v>6.9</v>
      </c>
      <c r="I110" s="21">
        <v>37.78</v>
      </c>
      <c r="J110" s="21">
        <v>135.09</v>
      </c>
      <c r="K110" s="109" t="s">
        <v>44</v>
      </c>
      <c r="L110" s="85">
        <v>18.170000000000002</v>
      </c>
    </row>
    <row r="111" spans="1:12" ht="12.75" customHeight="1" x14ac:dyDescent="0.25">
      <c r="A111" s="24"/>
      <c r="B111" s="25"/>
      <c r="C111" s="26"/>
      <c r="D111" s="31" t="s">
        <v>45</v>
      </c>
      <c r="E111" s="65" t="s">
        <v>105</v>
      </c>
      <c r="F111" s="53">
        <v>90</v>
      </c>
      <c r="G111" s="74">
        <v>7.54</v>
      </c>
      <c r="H111" s="75">
        <v>7.9</v>
      </c>
      <c r="I111" s="75">
        <v>8.16</v>
      </c>
      <c r="J111" s="75">
        <v>134</v>
      </c>
      <c r="K111" s="110">
        <v>187</v>
      </c>
      <c r="L111" s="111">
        <v>37.39</v>
      </c>
    </row>
    <row r="112" spans="1:12" ht="12.75" customHeight="1" x14ac:dyDescent="0.25">
      <c r="A112" s="24"/>
      <c r="B112" s="25"/>
      <c r="C112" s="26"/>
      <c r="D112" s="31" t="s">
        <v>47</v>
      </c>
      <c r="E112" s="35" t="s">
        <v>82</v>
      </c>
      <c r="F112" s="22">
        <v>150</v>
      </c>
      <c r="G112" s="21">
        <v>4</v>
      </c>
      <c r="H112" s="21">
        <v>5</v>
      </c>
      <c r="I112" s="21">
        <v>23.94</v>
      </c>
      <c r="J112" s="21">
        <v>157.5</v>
      </c>
      <c r="K112" s="109">
        <v>303</v>
      </c>
      <c r="L112" s="97">
        <v>5.96</v>
      </c>
    </row>
    <row r="113" spans="1:12" ht="12.75" customHeight="1" x14ac:dyDescent="0.25">
      <c r="A113" s="24"/>
      <c r="B113" s="25"/>
      <c r="C113" s="26"/>
      <c r="D113" s="31" t="s">
        <v>36</v>
      </c>
      <c r="E113" s="36" t="s">
        <v>83</v>
      </c>
      <c r="F113" s="22">
        <v>180</v>
      </c>
      <c r="G113" s="21">
        <v>0.27</v>
      </c>
      <c r="H113" s="21">
        <v>0.09</v>
      </c>
      <c r="I113" s="21">
        <v>7.6</v>
      </c>
      <c r="J113" s="21">
        <v>31.8</v>
      </c>
      <c r="K113" s="109" t="s">
        <v>70</v>
      </c>
      <c r="L113" s="97">
        <v>14.85</v>
      </c>
    </row>
    <row r="114" spans="1:12" ht="12.75" customHeight="1" x14ac:dyDescent="0.25">
      <c r="A114" s="24"/>
      <c r="B114" s="25"/>
      <c r="C114" s="26"/>
      <c r="D114" s="31" t="s">
        <v>50</v>
      </c>
      <c r="E114" s="36" t="s">
        <v>51</v>
      </c>
      <c r="F114" s="22">
        <v>40</v>
      </c>
      <c r="G114" s="28">
        <v>2.96</v>
      </c>
      <c r="H114" s="75">
        <v>0.36</v>
      </c>
      <c r="I114" s="75">
        <v>21.1</v>
      </c>
      <c r="J114" s="75">
        <v>93.78</v>
      </c>
      <c r="K114" s="109" t="s">
        <v>30</v>
      </c>
      <c r="L114" s="111">
        <v>2.83</v>
      </c>
    </row>
    <row r="115" spans="1:12" ht="12.75" customHeight="1" x14ac:dyDescent="0.25">
      <c r="A115" s="24"/>
      <c r="B115" s="25"/>
      <c r="C115" s="26"/>
      <c r="D115" s="31" t="s">
        <v>53</v>
      </c>
      <c r="E115" s="36" t="s">
        <v>54</v>
      </c>
      <c r="F115" s="22">
        <v>30</v>
      </c>
      <c r="G115" s="75">
        <v>2.04</v>
      </c>
      <c r="H115" s="75">
        <v>0.36</v>
      </c>
      <c r="I115" s="75">
        <v>10.08</v>
      </c>
      <c r="J115" s="75">
        <v>51</v>
      </c>
      <c r="K115" s="109" t="s">
        <v>30</v>
      </c>
      <c r="L115" s="111">
        <v>2.59</v>
      </c>
    </row>
    <row r="116" spans="1:12" ht="12.75" customHeight="1" x14ac:dyDescent="0.25">
      <c r="A116" s="24"/>
      <c r="B116" s="25"/>
      <c r="C116" s="26"/>
      <c r="D116" s="27" t="s">
        <v>55</v>
      </c>
      <c r="E116" s="36" t="s">
        <v>106</v>
      </c>
      <c r="F116" s="22">
        <v>30</v>
      </c>
      <c r="G116" s="21">
        <v>2.5</v>
      </c>
      <c r="H116" s="21">
        <v>4</v>
      </c>
      <c r="I116" s="21">
        <v>21</v>
      </c>
      <c r="J116" s="21">
        <v>130</v>
      </c>
      <c r="K116" s="109" t="s">
        <v>30</v>
      </c>
      <c r="L116" s="111">
        <v>12.84</v>
      </c>
    </row>
    <row r="117" spans="1:12" ht="12.75" customHeight="1" x14ac:dyDescent="0.25">
      <c r="A117" s="24"/>
      <c r="B117" s="25"/>
      <c r="C117" s="26"/>
      <c r="D117" s="27" t="s">
        <v>36</v>
      </c>
      <c r="E117" s="36" t="s">
        <v>107</v>
      </c>
      <c r="F117" s="22">
        <v>200</v>
      </c>
      <c r="G117" s="21">
        <v>5.4</v>
      </c>
      <c r="H117" s="21">
        <v>5</v>
      </c>
      <c r="I117" s="21">
        <v>21.6</v>
      </c>
      <c r="J117" s="21">
        <v>153</v>
      </c>
      <c r="K117" s="109" t="s">
        <v>30</v>
      </c>
      <c r="L117" s="112">
        <v>38.35</v>
      </c>
    </row>
    <row r="118" spans="1:12" ht="12.75" customHeight="1" x14ac:dyDescent="0.25">
      <c r="A118" s="39"/>
      <c r="B118" s="40"/>
      <c r="C118" s="41"/>
      <c r="D118" s="42" t="s">
        <v>38</v>
      </c>
      <c r="E118" s="86"/>
      <c r="F118" s="87">
        <f t="shared" ref="F118:J118" si="27">SUM(F109:F117)</f>
        <v>1005</v>
      </c>
      <c r="G118" s="88">
        <f t="shared" si="27"/>
        <v>29.78</v>
      </c>
      <c r="H118" s="88">
        <f t="shared" si="27"/>
        <v>33.230000000000004</v>
      </c>
      <c r="I118" s="88">
        <f t="shared" si="27"/>
        <v>153.52000000000001</v>
      </c>
      <c r="J118" s="88">
        <f t="shared" si="27"/>
        <v>930.17000000000007</v>
      </c>
      <c r="K118" s="113"/>
      <c r="L118" s="45"/>
    </row>
    <row r="119" spans="1:12" ht="12.75" customHeight="1" x14ac:dyDescent="0.25">
      <c r="A119" s="58">
        <f t="shared" ref="A119:B119" si="28">A101</f>
        <v>2</v>
      </c>
      <c r="B119" s="59">
        <f t="shared" si="28"/>
        <v>1</v>
      </c>
      <c r="C119" s="135" t="s">
        <v>59</v>
      </c>
      <c r="D119" s="136"/>
      <c r="E119" s="90"/>
      <c r="F119" s="91">
        <f t="shared" ref="F119:J119" si="29">F108+F118</f>
        <v>1580</v>
      </c>
      <c r="G119" s="92">
        <f t="shared" si="29"/>
        <v>48.18</v>
      </c>
      <c r="H119" s="92">
        <f t="shared" si="29"/>
        <v>48.47</v>
      </c>
      <c r="I119" s="92">
        <f t="shared" si="29"/>
        <v>251.35000000000002</v>
      </c>
      <c r="J119" s="92">
        <f t="shared" si="29"/>
        <v>1512.91</v>
      </c>
      <c r="K119" s="91"/>
      <c r="L119" s="91"/>
    </row>
    <row r="120" spans="1:12" ht="12.75" customHeight="1" x14ac:dyDescent="0.25">
      <c r="A120" s="64">
        <v>2</v>
      </c>
      <c r="B120" s="25">
        <v>2</v>
      </c>
      <c r="C120" s="18" t="s">
        <v>24</v>
      </c>
      <c r="D120" s="19" t="s">
        <v>25</v>
      </c>
      <c r="E120" s="36" t="s">
        <v>133</v>
      </c>
      <c r="F120" s="22">
        <v>240</v>
      </c>
      <c r="G120" s="74">
        <v>15.12</v>
      </c>
      <c r="H120" s="74">
        <v>9.92</v>
      </c>
      <c r="I120" s="102">
        <v>41.43</v>
      </c>
      <c r="J120" s="74">
        <v>145.19999999999999</v>
      </c>
      <c r="K120" s="109" t="s">
        <v>134</v>
      </c>
      <c r="L120" s="85">
        <v>66.599999999999994</v>
      </c>
    </row>
    <row r="121" spans="1:12" ht="12.75" customHeight="1" x14ac:dyDescent="0.25">
      <c r="A121" s="64"/>
      <c r="B121" s="25"/>
      <c r="C121" s="26"/>
      <c r="D121" s="27" t="s">
        <v>40</v>
      </c>
      <c r="E121" s="20" t="s">
        <v>108</v>
      </c>
      <c r="F121" s="22">
        <v>60</v>
      </c>
      <c r="G121" s="74">
        <v>0.72</v>
      </c>
      <c r="H121" s="74">
        <v>2.83</v>
      </c>
      <c r="I121" s="74">
        <v>4.62</v>
      </c>
      <c r="J121" s="74">
        <v>47</v>
      </c>
      <c r="K121" s="114" t="s">
        <v>30</v>
      </c>
      <c r="L121" s="85">
        <v>12.2</v>
      </c>
    </row>
    <row r="122" spans="1:12" ht="12.75" customHeight="1" x14ac:dyDescent="0.25">
      <c r="A122" s="64"/>
      <c r="B122" s="25"/>
      <c r="C122" s="26"/>
      <c r="D122" s="31" t="s">
        <v>31</v>
      </c>
      <c r="E122" s="20" t="s">
        <v>109</v>
      </c>
      <c r="F122" s="22">
        <v>200</v>
      </c>
      <c r="G122" s="75">
        <v>1</v>
      </c>
      <c r="H122" s="75">
        <v>0</v>
      </c>
      <c r="I122" s="75">
        <v>20</v>
      </c>
      <c r="J122" s="75">
        <v>42</v>
      </c>
      <c r="K122" s="114" t="s">
        <v>30</v>
      </c>
      <c r="L122" s="97">
        <v>12.35</v>
      </c>
    </row>
    <row r="123" spans="1:12" ht="12.75" customHeight="1" x14ac:dyDescent="0.25">
      <c r="A123" s="64"/>
      <c r="B123" s="25"/>
      <c r="C123" s="26"/>
      <c r="D123" s="31" t="s">
        <v>33</v>
      </c>
      <c r="E123" s="20" t="s">
        <v>51</v>
      </c>
      <c r="F123" s="22">
        <v>27</v>
      </c>
      <c r="G123" s="21">
        <v>2</v>
      </c>
      <c r="H123" s="21">
        <v>0.24</v>
      </c>
      <c r="I123" s="21">
        <v>14.24</v>
      </c>
      <c r="J123" s="21">
        <v>63.3</v>
      </c>
      <c r="K123" s="114" t="s">
        <v>30</v>
      </c>
      <c r="L123" s="97">
        <v>1.91</v>
      </c>
    </row>
    <row r="124" spans="1:12" ht="12.75" customHeight="1" x14ac:dyDescent="0.25">
      <c r="A124" s="64"/>
      <c r="B124" s="25"/>
      <c r="C124" s="26"/>
      <c r="D124" s="31" t="s">
        <v>35</v>
      </c>
      <c r="E124" s="33"/>
      <c r="F124" s="29"/>
      <c r="G124" s="29"/>
      <c r="H124" s="29"/>
      <c r="I124" s="29"/>
      <c r="J124" s="29"/>
      <c r="K124" s="115"/>
      <c r="L124" s="29"/>
    </row>
    <row r="125" spans="1:12" ht="12.75" customHeight="1" x14ac:dyDescent="0.25">
      <c r="A125" s="64"/>
      <c r="B125" s="25"/>
      <c r="C125" s="26"/>
      <c r="D125" s="27" t="s">
        <v>33</v>
      </c>
      <c r="E125" s="20" t="s">
        <v>54</v>
      </c>
      <c r="F125" s="22">
        <v>20</v>
      </c>
      <c r="G125" s="21">
        <v>1.36</v>
      </c>
      <c r="H125" s="21">
        <v>0.24</v>
      </c>
      <c r="I125" s="21">
        <v>7.2</v>
      </c>
      <c r="J125" s="21">
        <v>34</v>
      </c>
      <c r="K125" s="114" t="s">
        <v>30</v>
      </c>
      <c r="L125" s="55">
        <v>1.73</v>
      </c>
    </row>
    <row r="126" spans="1:12" ht="12.75" customHeight="1" x14ac:dyDescent="0.25">
      <c r="A126" s="64"/>
      <c r="B126" s="25"/>
      <c r="C126" s="26"/>
      <c r="D126" s="27"/>
      <c r="E126" s="20"/>
      <c r="F126" s="22"/>
      <c r="G126" s="21"/>
      <c r="H126" s="21"/>
      <c r="I126" s="21"/>
      <c r="J126" s="21"/>
      <c r="K126" s="114"/>
      <c r="L126" s="55"/>
    </row>
    <row r="127" spans="1:12" ht="12.75" customHeight="1" x14ac:dyDescent="0.25">
      <c r="A127" s="73"/>
      <c r="B127" s="40"/>
      <c r="C127" s="41"/>
      <c r="D127" s="42" t="s">
        <v>38</v>
      </c>
      <c r="E127" s="43"/>
      <c r="F127" s="45">
        <f t="shared" ref="F127:J127" si="30">SUM(F120:F126)</f>
        <v>547</v>
      </c>
      <c r="G127" s="44">
        <f t="shared" si="30"/>
        <v>20.2</v>
      </c>
      <c r="H127" s="44">
        <f t="shared" si="30"/>
        <v>13.23</v>
      </c>
      <c r="I127" s="44">
        <f t="shared" si="30"/>
        <v>87.49</v>
      </c>
      <c r="J127" s="44">
        <f t="shared" si="30"/>
        <v>331.5</v>
      </c>
      <c r="K127" s="45"/>
      <c r="L127" s="46"/>
    </row>
    <row r="128" spans="1:12" ht="12.75" customHeight="1" x14ac:dyDescent="0.25">
      <c r="A128" s="48">
        <f t="shared" ref="A128:B128" si="31">A120</f>
        <v>2</v>
      </c>
      <c r="B128" s="48">
        <f t="shared" si="31"/>
        <v>2</v>
      </c>
      <c r="C128" s="49" t="s">
        <v>39</v>
      </c>
      <c r="D128" s="31" t="s">
        <v>40</v>
      </c>
      <c r="E128" s="35" t="s">
        <v>95</v>
      </c>
      <c r="F128" s="22">
        <v>60</v>
      </c>
      <c r="G128" s="75">
        <v>0.42</v>
      </c>
      <c r="H128" s="75">
        <v>0.06</v>
      </c>
      <c r="I128" s="75">
        <v>1.1399999999999999</v>
      </c>
      <c r="J128" s="75">
        <v>7</v>
      </c>
      <c r="K128" s="109">
        <v>54</v>
      </c>
      <c r="L128" s="55">
        <v>7.7</v>
      </c>
    </row>
    <row r="129" spans="1:12" ht="12.75" customHeight="1" x14ac:dyDescent="0.25">
      <c r="A129" s="64"/>
      <c r="B129" s="25"/>
      <c r="C129" s="26"/>
      <c r="D129" s="31" t="s">
        <v>42</v>
      </c>
      <c r="E129" s="36" t="s">
        <v>79</v>
      </c>
      <c r="F129" s="22">
        <v>200</v>
      </c>
      <c r="G129" s="21">
        <v>1.44</v>
      </c>
      <c r="H129" s="21">
        <v>3.94</v>
      </c>
      <c r="I129" s="21">
        <v>8.74</v>
      </c>
      <c r="J129" s="21">
        <v>82</v>
      </c>
      <c r="K129" s="109">
        <v>62</v>
      </c>
      <c r="L129" s="23">
        <v>10.83</v>
      </c>
    </row>
    <row r="130" spans="1:12" ht="12.75" customHeight="1" x14ac:dyDescent="0.25">
      <c r="A130" s="64"/>
      <c r="B130" s="25"/>
      <c r="C130" s="26"/>
      <c r="D130" s="31" t="s">
        <v>45</v>
      </c>
      <c r="E130" s="20" t="s">
        <v>111</v>
      </c>
      <c r="F130" s="22">
        <v>100</v>
      </c>
      <c r="G130" s="21">
        <v>15.94</v>
      </c>
      <c r="H130" s="21">
        <v>20.97</v>
      </c>
      <c r="I130" s="21">
        <v>11.33</v>
      </c>
      <c r="J130" s="74">
        <v>251.55</v>
      </c>
      <c r="K130" s="114" t="s">
        <v>112</v>
      </c>
      <c r="L130" s="23">
        <v>70.209999999999994</v>
      </c>
    </row>
    <row r="131" spans="1:12" ht="12.75" customHeight="1" x14ac:dyDescent="0.25">
      <c r="A131" s="64"/>
      <c r="B131" s="25"/>
      <c r="C131" s="26"/>
      <c r="D131" s="31" t="s">
        <v>47</v>
      </c>
      <c r="E131" s="65" t="s">
        <v>113</v>
      </c>
      <c r="F131" s="53">
        <v>150</v>
      </c>
      <c r="G131" s="21">
        <v>4.5750000000000002</v>
      </c>
      <c r="H131" s="21">
        <v>5.01</v>
      </c>
      <c r="I131" s="21">
        <v>20.52</v>
      </c>
      <c r="J131" s="21">
        <v>145.5</v>
      </c>
      <c r="K131" s="110">
        <v>303</v>
      </c>
      <c r="L131" s="55">
        <v>6.6</v>
      </c>
    </row>
    <row r="132" spans="1:12" ht="12.75" customHeight="1" x14ac:dyDescent="0.25">
      <c r="A132" s="64"/>
      <c r="B132" s="25"/>
      <c r="C132" s="26"/>
      <c r="D132" s="31" t="s">
        <v>36</v>
      </c>
      <c r="E132" s="36" t="s">
        <v>49</v>
      </c>
      <c r="F132" s="22">
        <v>200</v>
      </c>
      <c r="G132" s="21">
        <v>0.66</v>
      </c>
      <c r="H132" s="21">
        <v>0.1</v>
      </c>
      <c r="I132" s="21">
        <v>32</v>
      </c>
      <c r="J132" s="21">
        <v>132</v>
      </c>
      <c r="K132" s="109">
        <v>241</v>
      </c>
      <c r="L132" s="97">
        <v>5.49</v>
      </c>
    </row>
    <row r="133" spans="1:12" ht="12.75" customHeight="1" x14ac:dyDescent="0.25">
      <c r="A133" s="64"/>
      <c r="B133" s="25"/>
      <c r="C133" s="26"/>
      <c r="D133" s="31" t="s">
        <v>50</v>
      </c>
      <c r="E133" s="20" t="s">
        <v>51</v>
      </c>
      <c r="F133" s="22">
        <v>40</v>
      </c>
      <c r="G133" s="21">
        <v>2.96</v>
      </c>
      <c r="H133" s="21">
        <v>0.36</v>
      </c>
      <c r="I133" s="21">
        <v>21.1</v>
      </c>
      <c r="J133" s="21">
        <v>93.78</v>
      </c>
      <c r="K133" s="114" t="s">
        <v>30</v>
      </c>
      <c r="L133" s="97">
        <v>2.83</v>
      </c>
    </row>
    <row r="134" spans="1:12" ht="12.75" customHeight="1" x14ac:dyDescent="0.25">
      <c r="A134" s="64"/>
      <c r="B134" s="25"/>
      <c r="C134" s="26"/>
      <c r="D134" s="31" t="s">
        <v>53</v>
      </c>
      <c r="E134" s="20" t="s">
        <v>54</v>
      </c>
      <c r="F134" s="22">
        <v>30</v>
      </c>
      <c r="G134" s="21">
        <v>2.04</v>
      </c>
      <c r="H134" s="21">
        <v>0.36</v>
      </c>
      <c r="I134" s="21">
        <v>10.08</v>
      </c>
      <c r="J134" s="21">
        <v>50.36</v>
      </c>
      <c r="K134" s="114" t="s">
        <v>30</v>
      </c>
      <c r="L134" s="97">
        <v>2.59</v>
      </c>
    </row>
    <row r="135" spans="1:12" ht="12.75" customHeight="1" x14ac:dyDescent="0.25">
      <c r="A135" s="64"/>
      <c r="B135" s="25"/>
      <c r="C135" s="26"/>
      <c r="D135" s="36" t="s">
        <v>36</v>
      </c>
      <c r="E135" s="35" t="s">
        <v>37</v>
      </c>
      <c r="F135" s="22">
        <v>200</v>
      </c>
      <c r="G135" s="21">
        <v>6</v>
      </c>
      <c r="H135" s="21">
        <v>6.4</v>
      </c>
      <c r="I135" s="21">
        <v>9.4</v>
      </c>
      <c r="J135" s="21">
        <v>120</v>
      </c>
      <c r="K135" s="109" t="s">
        <v>30</v>
      </c>
      <c r="L135" s="85">
        <v>45.15</v>
      </c>
    </row>
    <row r="136" spans="1:12" ht="12.75" customHeight="1" x14ac:dyDescent="0.25">
      <c r="A136" s="64"/>
      <c r="B136" s="25"/>
      <c r="C136" s="26"/>
      <c r="D136" s="116"/>
      <c r="E136" s="117"/>
      <c r="F136" s="118"/>
      <c r="G136" s="118"/>
      <c r="H136" s="118"/>
      <c r="I136" s="118"/>
      <c r="J136" s="118"/>
      <c r="K136" s="29"/>
      <c r="L136" s="29"/>
    </row>
    <row r="137" spans="1:12" ht="12.75" customHeight="1" x14ac:dyDescent="0.25">
      <c r="A137" s="73"/>
      <c r="B137" s="40"/>
      <c r="C137" s="41"/>
      <c r="D137" s="42" t="s">
        <v>38</v>
      </c>
      <c r="E137" s="43"/>
      <c r="F137" s="45">
        <f t="shared" ref="F137:J137" si="32">SUM(F128:F136)</f>
        <v>980</v>
      </c>
      <c r="G137" s="44">
        <f t="shared" si="32"/>
        <v>34.034999999999997</v>
      </c>
      <c r="H137" s="44">
        <f t="shared" si="32"/>
        <v>37.199999999999996</v>
      </c>
      <c r="I137" s="44">
        <f t="shared" si="32"/>
        <v>114.31000000000002</v>
      </c>
      <c r="J137" s="44">
        <f t="shared" si="32"/>
        <v>882.18999999999994</v>
      </c>
      <c r="K137" s="45"/>
      <c r="L137" s="45"/>
    </row>
    <row r="138" spans="1:12" ht="12.75" customHeight="1" x14ac:dyDescent="0.25">
      <c r="A138" s="83">
        <f t="shared" ref="A138:B138" si="33">A120</f>
        <v>2</v>
      </c>
      <c r="B138" s="83">
        <f t="shared" si="33"/>
        <v>2</v>
      </c>
      <c r="C138" s="135" t="s">
        <v>59</v>
      </c>
      <c r="D138" s="136"/>
      <c r="E138" s="90"/>
      <c r="F138" s="91">
        <f t="shared" ref="F138:J138" si="34">F127+F137</f>
        <v>1527</v>
      </c>
      <c r="G138" s="92">
        <f t="shared" si="34"/>
        <v>54.234999999999999</v>
      </c>
      <c r="H138" s="92">
        <f t="shared" si="34"/>
        <v>50.429999999999993</v>
      </c>
      <c r="I138" s="92">
        <f t="shared" si="34"/>
        <v>201.8</v>
      </c>
      <c r="J138" s="92">
        <f t="shared" si="34"/>
        <v>1213.69</v>
      </c>
      <c r="K138" s="91"/>
      <c r="L138" s="91"/>
    </row>
    <row r="139" spans="1:12" ht="12.75" customHeight="1" x14ac:dyDescent="0.25">
      <c r="A139" s="16">
        <v>2</v>
      </c>
      <c r="B139" s="17">
        <v>3</v>
      </c>
      <c r="C139" s="18" t="s">
        <v>24</v>
      </c>
      <c r="D139" s="19" t="s">
        <v>25</v>
      </c>
      <c r="E139" s="65" t="s">
        <v>114</v>
      </c>
      <c r="F139" s="53">
        <v>170</v>
      </c>
      <c r="G139" s="28">
        <v>8.8000000000000007</v>
      </c>
      <c r="H139" s="28">
        <v>15.93</v>
      </c>
      <c r="I139" s="119">
        <v>19.829999999999998</v>
      </c>
      <c r="J139" s="28">
        <v>242</v>
      </c>
      <c r="K139" s="110" t="s">
        <v>115</v>
      </c>
      <c r="L139" s="97">
        <v>70.849999999999994</v>
      </c>
    </row>
    <row r="140" spans="1:12" ht="12.75" customHeight="1" x14ac:dyDescent="0.25">
      <c r="A140" s="24"/>
      <c r="B140" s="25"/>
      <c r="C140" s="26"/>
      <c r="D140" s="27"/>
      <c r="E140" s="33"/>
      <c r="F140" s="29"/>
      <c r="G140" s="29"/>
      <c r="H140" s="29"/>
      <c r="I140" s="29"/>
      <c r="J140" s="28"/>
      <c r="K140" s="29"/>
      <c r="L140" s="29"/>
    </row>
    <row r="141" spans="1:12" ht="12.75" customHeight="1" x14ac:dyDescent="0.25">
      <c r="A141" s="24"/>
      <c r="B141" s="25"/>
      <c r="C141" s="26"/>
      <c r="D141" s="31" t="s">
        <v>31</v>
      </c>
      <c r="E141" s="36" t="s">
        <v>76</v>
      </c>
      <c r="F141" s="22">
        <v>180</v>
      </c>
      <c r="G141" s="21">
        <v>2.84</v>
      </c>
      <c r="H141" s="21">
        <v>2.41</v>
      </c>
      <c r="I141" s="21">
        <v>14.35</v>
      </c>
      <c r="J141" s="21">
        <v>45</v>
      </c>
      <c r="K141" s="109">
        <v>264</v>
      </c>
      <c r="L141" s="97">
        <v>12.09</v>
      </c>
    </row>
    <row r="142" spans="1:12" ht="15.75" customHeight="1" x14ac:dyDescent="0.25">
      <c r="A142" s="24"/>
      <c r="B142" s="25"/>
      <c r="C142" s="26"/>
      <c r="D142" s="31" t="s">
        <v>33</v>
      </c>
      <c r="E142" s="36" t="s">
        <v>51</v>
      </c>
      <c r="F142" s="22">
        <v>20</v>
      </c>
      <c r="G142" s="21">
        <v>1.48</v>
      </c>
      <c r="H142" s="21">
        <v>0.18</v>
      </c>
      <c r="I142" s="93">
        <v>9.82</v>
      </c>
      <c r="J142" s="21">
        <v>46.89</v>
      </c>
      <c r="K142" s="109" t="s">
        <v>30</v>
      </c>
      <c r="L142" s="94">
        <v>1.42</v>
      </c>
    </row>
    <row r="143" spans="1:12" ht="12.75" customHeight="1" x14ac:dyDescent="0.25">
      <c r="A143" s="24"/>
      <c r="B143" s="25"/>
      <c r="C143" s="26"/>
      <c r="D143" s="31" t="s">
        <v>35</v>
      </c>
      <c r="E143" s="36" t="s">
        <v>58</v>
      </c>
      <c r="F143" s="22">
        <v>100</v>
      </c>
      <c r="G143" s="21">
        <v>0.4</v>
      </c>
      <c r="H143" s="21">
        <v>0.4</v>
      </c>
      <c r="I143" s="21">
        <v>9.8000000000000007</v>
      </c>
      <c r="J143" s="21">
        <v>47</v>
      </c>
      <c r="K143" s="109">
        <v>231</v>
      </c>
      <c r="L143" s="120">
        <v>9.75</v>
      </c>
    </row>
    <row r="144" spans="1:12" ht="12.75" customHeight="1" x14ac:dyDescent="0.25">
      <c r="A144" s="24"/>
      <c r="B144" s="25"/>
      <c r="C144" s="26"/>
      <c r="D144" s="27" t="s">
        <v>102</v>
      </c>
      <c r="E144" s="121" t="s">
        <v>103</v>
      </c>
      <c r="F144" s="122">
        <v>125</v>
      </c>
      <c r="G144" s="74">
        <v>3.75</v>
      </c>
      <c r="H144" s="74">
        <v>3.12</v>
      </c>
      <c r="I144" s="74">
        <v>19.37</v>
      </c>
      <c r="J144" s="28">
        <v>120.6</v>
      </c>
      <c r="K144" s="109" t="s">
        <v>30</v>
      </c>
      <c r="L144" s="120">
        <v>31.98</v>
      </c>
    </row>
    <row r="145" spans="1:12" ht="12.75" customHeight="1" x14ac:dyDescent="0.25">
      <c r="A145" s="24"/>
      <c r="B145" s="25"/>
      <c r="C145" s="26"/>
      <c r="D145" s="27"/>
      <c r="E145" s="33"/>
      <c r="F145" s="29"/>
      <c r="G145" s="29"/>
      <c r="H145" s="29"/>
      <c r="I145" s="29"/>
      <c r="J145" s="29"/>
      <c r="K145" s="29"/>
      <c r="L145" s="34"/>
    </row>
    <row r="146" spans="1:12" ht="12.75" customHeight="1" x14ac:dyDescent="0.25">
      <c r="A146" s="39"/>
      <c r="B146" s="40"/>
      <c r="C146" s="41"/>
      <c r="D146" s="42" t="s">
        <v>38</v>
      </c>
      <c r="E146" s="43"/>
      <c r="F146" s="45">
        <f t="shared" ref="F146:J146" si="35">SUM(F139:F145)</f>
        <v>595</v>
      </c>
      <c r="G146" s="44">
        <f t="shared" si="35"/>
        <v>17.270000000000003</v>
      </c>
      <c r="H146" s="44">
        <f t="shared" si="35"/>
        <v>22.04</v>
      </c>
      <c r="I146" s="44">
        <f t="shared" si="35"/>
        <v>73.17</v>
      </c>
      <c r="J146" s="44">
        <f t="shared" si="35"/>
        <v>501.49</v>
      </c>
      <c r="K146" s="45"/>
      <c r="L146" s="46"/>
    </row>
    <row r="147" spans="1:12" ht="12.75" customHeight="1" x14ac:dyDescent="0.25">
      <c r="A147" s="47">
        <f t="shared" ref="A147:B147" si="36">A139</f>
        <v>2</v>
      </c>
      <c r="B147" s="48">
        <f t="shared" si="36"/>
        <v>3</v>
      </c>
      <c r="C147" s="49" t="s">
        <v>39</v>
      </c>
      <c r="D147" s="31" t="s">
        <v>40</v>
      </c>
      <c r="E147" s="35" t="s">
        <v>62</v>
      </c>
      <c r="F147" s="22">
        <v>60</v>
      </c>
      <c r="G147" s="75">
        <v>0.78</v>
      </c>
      <c r="H147" s="75">
        <v>1.95</v>
      </c>
      <c r="I147" s="75">
        <v>3.87</v>
      </c>
      <c r="J147" s="75">
        <v>36.24</v>
      </c>
      <c r="K147" s="109">
        <v>45</v>
      </c>
      <c r="L147" s="55">
        <v>6.34</v>
      </c>
    </row>
    <row r="148" spans="1:12" ht="12.75" customHeight="1" x14ac:dyDescent="0.25">
      <c r="A148" s="24"/>
      <c r="B148" s="25"/>
      <c r="C148" s="26"/>
      <c r="D148" s="31" t="s">
        <v>42</v>
      </c>
      <c r="E148" s="36" t="s">
        <v>116</v>
      </c>
      <c r="F148" s="22">
        <v>200</v>
      </c>
      <c r="G148" s="21">
        <v>2.85</v>
      </c>
      <c r="H148" s="21">
        <v>3.67</v>
      </c>
      <c r="I148" s="21">
        <v>15.03</v>
      </c>
      <c r="J148" s="21">
        <v>115</v>
      </c>
      <c r="K148" s="109">
        <v>108</v>
      </c>
      <c r="L148" s="123">
        <v>10.45</v>
      </c>
    </row>
    <row r="149" spans="1:12" ht="12.75" customHeight="1" x14ac:dyDescent="0.25">
      <c r="A149" s="24"/>
      <c r="B149" s="25"/>
      <c r="C149" s="26"/>
      <c r="D149" s="31" t="s">
        <v>45</v>
      </c>
      <c r="E149" s="36" t="s">
        <v>117</v>
      </c>
      <c r="F149" s="22">
        <v>100</v>
      </c>
      <c r="G149" s="21">
        <v>11</v>
      </c>
      <c r="H149" s="21">
        <v>13.4</v>
      </c>
      <c r="I149" s="21">
        <v>17.8</v>
      </c>
      <c r="J149" s="21">
        <v>236</v>
      </c>
      <c r="K149" s="109" t="s">
        <v>118</v>
      </c>
      <c r="L149" s="124">
        <v>100.56</v>
      </c>
    </row>
    <row r="150" spans="1:12" ht="12.75" customHeight="1" x14ac:dyDescent="0.25">
      <c r="A150" s="24"/>
      <c r="B150" s="25"/>
      <c r="C150" s="26"/>
      <c r="D150" s="31" t="s">
        <v>47</v>
      </c>
      <c r="E150" s="36" t="s">
        <v>119</v>
      </c>
      <c r="F150" s="22">
        <v>150</v>
      </c>
      <c r="G150" s="21">
        <v>3.42</v>
      </c>
      <c r="H150" s="21">
        <v>4.96</v>
      </c>
      <c r="I150" s="21">
        <v>31.25</v>
      </c>
      <c r="J150" s="21">
        <v>183.75</v>
      </c>
      <c r="K150" s="109">
        <v>334</v>
      </c>
      <c r="L150" s="53">
        <v>12.11</v>
      </c>
    </row>
    <row r="151" spans="1:12" ht="12.75" customHeight="1" x14ac:dyDescent="0.25">
      <c r="A151" s="24"/>
      <c r="B151" s="25"/>
      <c r="C151" s="26"/>
      <c r="D151" s="31" t="s">
        <v>36</v>
      </c>
      <c r="E151" s="36" t="s">
        <v>63</v>
      </c>
      <c r="F151" s="22">
        <v>200</v>
      </c>
      <c r="G151" s="75">
        <v>1</v>
      </c>
      <c r="H151" s="75">
        <v>0</v>
      </c>
      <c r="I151" s="75">
        <v>20</v>
      </c>
      <c r="J151" s="75">
        <v>42</v>
      </c>
      <c r="K151" s="109" t="s">
        <v>30</v>
      </c>
      <c r="L151" s="85">
        <v>24.44</v>
      </c>
    </row>
    <row r="152" spans="1:12" ht="12.75" customHeight="1" x14ac:dyDescent="0.25">
      <c r="A152" s="24"/>
      <c r="B152" s="25"/>
      <c r="C152" s="26"/>
      <c r="D152" s="31" t="s">
        <v>50</v>
      </c>
      <c r="E152" s="121" t="s">
        <v>51</v>
      </c>
      <c r="F152" s="122">
        <v>40</v>
      </c>
      <c r="G152" s="125">
        <v>2.96</v>
      </c>
      <c r="H152" s="125">
        <v>0.36</v>
      </c>
      <c r="I152" s="21">
        <v>21.1</v>
      </c>
      <c r="J152" s="21">
        <v>93.78</v>
      </c>
      <c r="K152" s="126" t="s">
        <v>30</v>
      </c>
      <c r="L152" s="122">
        <v>2.83</v>
      </c>
    </row>
    <row r="153" spans="1:12" ht="12.75" customHeight="1" x14ac:dyDescent="0.25">
      <c r="A153" s="24"/>
      <c r="B153" s="25"/>
      <c r="C153" s="26"/>
      <c r="D153" s="31" t="s">
        <v>53</v>
      </c>
      <c r="E153" s="36" t="s">
        <v>54</v>
      </c>
      <c r="F153" s="22">
        <v>30</v>
      </c>
      <c r="G153" s="21">
        <v>2.04</v>
      </c>
      <c r="H153" s="21">
        <v>0.36</v>
      </c>
      <c r="I153" s="21">
        <v>10.08</v>
      </c>
      <c r="J153" s="21">
        <v>51</v>
      </c>
      <c r="K153" s="109" t="s">
        <v>30</v>
      </c>
      <c r="L153" s="22">
        <v>2.59</v>
      </c>
    </row>
    <row r="154" spans="1:12" ht="12.75" customHeight="1" x14ac:dyDescent="0.25">
      <c r="A154" s="24"/>
      <c r="B154" s="25"/>
      <c r="C154" s="26"/>
      <c r="D154" s="27" t="s">
        <v>55</v>
      </c>
      <c r="E154" s="36" t="s">
        <v>56</v>
      </c>
      <c r="F154" s="22">
        <v>15</v>
      </c>
      <c r="G154" s="21">
        <v>1.8</v>
      </c>
      <c r="H154" s="21">
        <v>0.3</v>
      </c>
      <c r="I154" s="21">
        <v>14.55</v>
      </c>
      <c r="J154" s="21">
        <v>55.5</v>
      </c>
      <c r="K154" s="109" t="s">
        <v>52</v>
      </c>
      <c r="L154" s="111">
        <v>5.88</v>
      </c>
    </row>
    <row r="155" spans="1:12" ht="12.75" customHeight="1" x14ac:dyDescent="0.25">
      <c r="A155" s="24"/>
      <c r="B155" s="25"/>
      <c r="C155" s="26"/>
      <c r="D155" s="27"/>
      <c r="E155" s="33"/>
      <c r="F155" s="29"/>
      <c r="G155" s="29"/>
      <c r="H155" s="29"/>
      <c r="I155" s="29"/>
      <c r="J155" s="29"/>
      <c r="K155" s="29"/>
      <c r="L155" s="29"/>
    </row>
    <row r="156" spans="1:12" ht="12.75" customHeight="1" x14ac:dyDescent="0.25">
      <c r="A156" s="39"/>
      <c r="B156" s="40"/>
      <c r="C156" s="41"/>
      <c r="D156" s="42" t="s">
        <v>38</v>
      </c>
      <c r="E156" s="43"/>
      <c r="F156" s="45">
        <f t="shared" ref="F156:J156" si="37">SUM(F147:F155)</f>
        <v>795</v>
      </c>
      <c r="G156" s="44">
        <f t="shared" si="37"/>
        <v>25.849999999999998</v>
      </c>
      <c r="H156" s="44">
        <f t="shared" si="37"/>
        <v>25</v>
      </c>
      <c r="I156" s="44">
        <f t="shared" si="37"/>
        <v>133.68</v>
      </c>
      <c r="J156" s="44">
        <f t="shared" si="37"/>
        <v>813.27</v>
      </c>
      <c r="K156" s="45"/>
      <c r="L156" s="45"/>
    </row>
    <row r="157" spans="1:12" ht="12.75" customHeight="1" x14ac:dyDescent="0.25">
      <c r="A157" s="58">
        <f t="shared" ref="A157:B157" si="38">A139</f>
        <v>2</v>
      </c>
      <c r="B157" s="59">
        <f t="shared" si="38"/>
        <v>3</v>
      </c>
      <c r="C157" s="135" t="s">
        <v>59</v>
      </c>
      <c r="D157" s="136"/>
      <c r="E157" s="90"/>
      <c r="F157" s="91">
        <f t="shared" ref="F157:J157" si="39">F146+F156</f>
        <v>1390</v>
      </c>
      <c r="G157" s="92">
        <f t="shared" si="39"/>
        <v>43.120000000000005</v>
      </c>
      <c r="H157" s="92">
        <f t="shared" si="39"/>
        <v>47.04</v>
      </c>
      <c r="I157" s="92">
        <f t="shared" si="39"/>
        <v>206.85000000000002</v>
      </c>
      <c r="J157" s="92">
        <f t="shared" si="39"/>
        <v>1314.76</v>
      </c>
      <c r="K157" s="91"/>
      <c r="L157" s="91"/>
    </row>
    <row r="158" spans="1:12" ht="12.75" customHeight="1" x14ac:dyDescent="0.25">
      <c r="A158" s="16">
        <v>2</v>
      </c>
      <c r="B158" s="17">
        <v>4</v>
      </c>
      <c r="C158" s="18" t="s">
        <v>24</v>
      </c>
      <c r="D158" s="19" t="s">
        <v>25</v>
      </c>
      <c r="E158" s="36" t="s">
        <v>120</v>
      </c>
      <c r="F158" s="22">
        <v>200</v>
      </c>
      <c r="G158" s="74">
        <v>12.4</v>
      </c>
      <c r="H158" s="74">
        <v>9.36</v>
      </c>
      <c r="I158" s="102">
        <v>33.450000000000003</v>
      </c>
      <c r="J158" s="74">
        <v>352.5</v>
      </c>
      <c r="K158" s="109" t="s">
        <v>121</v>
      </c>
      <c r="L158" s="85">
        <v>78.8</v>
      </c>
    </row>
    <row r="159" spans="1:12" ht="12.75" customHeight="1" x14ac:dyDescent="0.25">
      <c r="A159" s="24"/>
      <c r="B159" s="25"/>
      <c r="C159" s="26"/>
      <c r="D159" s="27" t="s">
        <v>40</v>
      </c>
      <c r="E159" s="35" t="s">
        <v>122</v>
      </c>
      <c r="F159" s="22">
        <v>60</v>
      </c>
      <c r="G159" s="75">
        <v>1.42</v>
      </c>
      <c r="H159" s="75">
        <v>0.06</v>
      </c>
      <c r="I159" s="75">
        <v>13.72</v>
      </c>
      <c r="J159" s="75">
        <v>111.18</v>
      </c>
      <c r="K159" s="109">
        <v>75</v>
      </c>
      <c r="L159" s="97">
        <v>8.93</v>
      </c>
    </row>
    <row r="160" spans="1:12" ht="12.75" customHeight="1" x14ac:dyDescent="0.25">
      <c r="A160" s="24"/>
      <c r="B160" s="25"/>
      <c r="C160" s="26"/>
      <c r="D160" s="31" t="s">
        <v>31</v>
      </c>
      <c r="E160" s="36" t="s">
        <v>32</v>
      </c>
      <c r="F160" s="22">
        <v>200</v>
      </c>
      <c r="G160" s="21">
        <v>7.0000000000000007E-2</v>
      </c>
      <c r="H160" s="21">
        <v>0.2</v>
      </c>
      <c r="I160" s="21">
        <v>10.01</v>
      </c>
      <c r="J160" s="21">
        <v>40</v>
      </c>
      <c r="K160" s="109">
        <v>261</v>
      </c>
      <c r="L160" s="85">
        <v>1.82</v>
      </c>
    </row>
    <row r="161" spans="1:12" ht="12.75" customHeight="1" x14ac:dyDescent="0.25">
      <c r="A161" s="24"/>
      <c r="B161" s="25"/>
      <c r="C161" s="26"/>
      <c r="D161" s="31" t="s">
        <v>33</v>
      </c>
      <c r="E161" s="36" t="s">
        <v>51</v>
      </c>
      <c r="F161" s="22">
        <v>31</v>
      </c>
      <c r="G161" s="21">
        <v>2.29</v>
      </c>
      <c r="H161" s="21">
        <v>0.28000000000000003</v>
      </c>
      <c r="I161" s="21">
        <v>15.22</v>
      </c>
      <c r="J161" s="21">
        <v>72.680000000000007</v>
      </c>
      <c r="K161" s="109" t="s">
        <v>30</v>
      </c>
      <c r="L161" s="85">
        <v>2.19</v>
      </c>
    </row>
    <row r="162" spans="1:12" ht="12.75" customHeight="1" x14ac:dyDescent="0.25">
      <c r="A162" s="24"/>
      <c r="B162" s="25"/>
      <c r="C162" s="26"/>
      <c r="D162" s="31" t="s">
        <v>35</v>
      </c>
      <c r="E162" s="33"/>
      <c r="F162" s="29"/>
      <c r="G162" s="29"/>
      <c r="H162" s="29"/>
      <c r="I162" s="29"/>
      <c r="J162" s="29"/>
      <c r="K162" s="29"/>
      <c r="L162" s="29"/>
    </row>
    <row r="163" spans="1:12" ht="12.75" customHeight="1" x14ac:dyDescent="0.25">
      <c r="A163" s="24"/>
      <c r="B163" s="25"/>
      <c r="C163" s="26"/>
      <c r="D163" s="27" t="s">
        <v>33</v>
      </c>
      <c r="E163" s="36" t="s">
        <v>54</v>
      </c>
      <c r="F163" s="22">
        <v>20</v>
      </c>
      <c r="G163" s="21">
        <v>1.36</v>
      </c>
      <c r="H163" s="21">
        <v>0.24</v>
      </c>
      <c r="I163" s="21">
        <v>7.2</v>
      </c>
      <c r="J163" s="21">
        <v>34</v>
      </c>
      <c r="K163" s="109" t="s">
        <v>30</v>
      </c>
      <c r="L163" s="85">
        <v>1.73</v>
      </c>
    </row>
    <row r="164" spans="1:12" ht="12.75" customHeight="1" x14ac:dyDescent="0.25">
      <c r="A164" s="24"/>
      <c r="B164" s="25"/>
      <c r="C164" s="26"/>
      <c r="D164" s="27"/>
      <c r="E164" s="33"/>
      <c r="F164" s="29"/>
      <c r="G164" s="29"/>
      <c r="H164" s="29"/>
      <c r="I164" s="29"/>
      <c r="J164" s="29"/>
      <c r="K164" s="29"/>
      <c r="L164" s="29"/>
    </row>
    <row r="165" spans="1:12" ht="12.75" customHeight="1" x14ac:dyDescent="0.25">
      <c r="A165" s="39"/>
      <c r="B165" s="40"/>
      <c r="C165" s="41"/>
      <c r="D165" s="42" t="s">
        <v>38</v>
      </c>
      <c r="E165" s="43"/>
      <c r="F165" s="45">
        <f t="shared" ref="F165:J165" si="40">SUM(F158:F164)</f>
        <v>511</v>
      </c>
      <c r="G165" s="44">
        <f t="shared" si="40"/>
        <v>17.54</v>
      </c>
      <c r="H165" s="44">
        <f t="shared" si="40"/>
        <v>10.139999999999999</v>
      </c>
      <c r="I165" s="44">
        <f t="shared" si="40"/>
        <v>79.600000000000009</v>
      </c>
      <c r="J165" s="44">
        <f t="shared" si="40"/>
        <v>610.36</v>
      </c>
      <c r="K165" s="45"/>
      <c r="L165" s="45"/>
    </row>
    <row r="166" spans="1:12" ht="12.75" customHeight="1" x14ac:dyDescent="0.25">
      <c r="A166" s="47">
        <f t="shared" ref="A166:B166" si="41">A158</f>
        <v>2</v>
      </c>
      <c r="B166" s="48">
        <f t="shared" si="41"/>
        <v>4</v>
      </c>
      <c r="C166" s="49" t="s">
        <v>39</v>
      </c>
      <c r="D166" s="31" t="s">
        <v>40</v>
      </c>
      <c r="E166" s="36" t="s">
        <v>65</v>
      </c>
      <c r="F166" s="22">
        <v>60</v>
      </c>
      <c r="G166" s="74">
        <v>0.66</v>
      </c>
      <c r="H166" s="74">
        <v>0.12</v>
      </c>
      <c r="I166" s="74">
        <v>2.2799999999999998</v>
      </c>
      <c r="J166" s="74">
        <v>13.2</v>
      </c>
      <c r="K166" s="109">
        <v>54</v>
      </c>
      <c r="L166" s="85">
        <v>9.9600000000000009</v>
      </c>
    </row>
    <row r="167" spans="1:12" ht="12.75" customHeight="1" x14ac:dyDescent="0.25">
      <c r="A167" s="24"/>
      <c r="B167" s="25"/>
      <c r="C167" s="26"/>
      <c r="D167" s="31" t="s">
        <v>42</v>
      </c>
      <c r="E167" s="36" t="s">
        <v>123</v>
      </c>
      <c r="F167" s="22">
        <v>225</v>
      </c>
      <c r="G167" s="21">
        <v>1.42</v>
      </c>
      <c r="H167" s="21">
        <v>3.96</v>
      </c>
      <c r="I167" s="21">
        <v>6.32</v>
      </c>
      <c r="J167" s="21">
        <v>70</v>
      </c>
      <c r="K167" s="109">
        <v>66</v>
      </c>
      <c r="L167" s="85">
        <v>19.34</v>
      </c>
    </row>
    <row r="168" spans="1:12" ht="12.75" customHeight="1" x14ac:dyDescent="0.25">
      <c r="A168" s="24"/>
      <c r="B168" s="25"/>
      <c r="C168" s="26"/>
      <c r="D168" s="31" t="s">
        <v>45</v>
      </c>
      <c r="E168" s="36" t="s">
        <v>124</v>
      </c>
      <c r="F168" s="22">
        <v>200</v>
      </c>
      <c r="G168" s="21">
        <v>17.8</v>
      </c>
      <c r="H168" s="21">
        <v>13.7</v>
      </c>
      <c r="I168" s="21">
        <v>28.72</v>
      </c>
      <c r="J168" s="21">
        <v>293.5</v>
      </c>
      <c r="K168" s="109" t="s">
        <v>125</v>
      </c>
      <c r="L168" s="85">
        <v>78.180000000000007</v>
      </c>
    </row>
    <row r="169" spans="1:12" ht="12.75" customHeight="1" x14ac:dyDescent="0.25">
      <c r="A169" s="24"/>
      <c r="B169" s="25"/>
      <c r="C169" s="26"/>
      <c r="D169" s="31" t="s">
        <v>47</v>
      </c>
      <c r="E169" s="33"/>
      <c r="F169" s="29"/>
      <c r="G169" s="29"/>
      <c r="H169" s="29"/>
      <c r="I169" s="29"/>
      <c r="J169" s="29"/>
      <c r="K169" s="29"/>
      <c r="L169" s="29"/>
    </row>
    <row r="170" spans="1:12" ht="12.75" customHeight="1" x14ac:dyDescent="0.25">
      <c r="A170" s="24"/>
      <c r="B170" s="25"/>
      <c r="C170" s="26"/>
      <c r="D170" s="31" t="s">
        <v>36</v>
      </c>
      <c r="E170" s="36" t="s">
        <v>83</v>
      </c>
      <c r="F170" s="22">
        <v>180</v>
      </c>
      <c r="G170" s="21">
        <v>0.27</v>
      </c>
      <c r="H170" s="21">
        <v>0.09</v>
      </c>
      <c r="I170" s="21">
        <v>7.6</v>
      </c>
      <c r="J170" s="21">
        <v>31.8</v>
      </c>
      <c r="K170" s="109" t="s">
        <v>70</v>
      </c>
      <c r="L170" s="97">
        <v>14.85</v>
      </c>
    </row>
    <row r="171" spans="1:12" ht="12.75" customHeight="1" x14ac:dyDescent="0.25">
      <c r="A171" s="24"/>
      <c r="B171" s="25"/>
      <c r="C171" s="26"/>
      <c r="D171" s="31" t="s">
        <v>50</v>
      </c>
      <c r="E171" s="121" t="s">
        <v>51</v>
      </c>
      <c r="F171" s="122">
        <v>40</v>
      </c>
      <c r="G171" s="125">
        <v>2.96</v>
      </c>
      <c r="H171" s="125">
        <v>0.36</v>
      </c>
      <c r="I171" s="21">
        <v>21.1</v>
      </c>
      <c r="J171" s="21">
        <v>93.78</v>
      </c>
      <c r="K171" s="109" t="s">
        <v>30</v>
      </c>
      <c r="L171" s="85">
        <v>2.83</v>
      </c>
    </row>
    <row r="172" spans="1:12" ht="12.75" customHeight="1" x14ac:dyDescent="0.25">
      <c r="A172" s="24"/>
      <c r="B172" s="25"/>
      <c r="C172" s="26"/>
      <c r="D172" s="31" t="s">
        <v>53</v>
      </c>
      <c r="E172" s="36" t="s">
        <v>54</v>
      </c>
      <c r="F172" s="22">
        <v>30</v>
      </c>
      <c r="G172" s="21">
        <v>2.04</v>
      </c>
      <c r="H172" s="21">
        <v>0.36</v>
      </c>
      <c r="I172" s="21">
        <v>10.08</v>
      </c>
      <c r="J172" s="21">
        <v>51</v>
      </c>
      <c r="K172" s="109" t="s">
        <v>30</v>
      </c>
      <c r="L172" s="85">
        <v>2.59</v>
      </c>
    </row>
    <row r="173" spans="1:12" ht="12.75" customHeight="1" x14ac:dyDescent="0.25">
      <c r="A173" s="24"/>
      <c r="B173" s="25"/>
      <c r="C173" s="26"/>
      <c r="D173" s="27" t="s">
        <v>55</v>
      </c>
      <c r="E173" s="35" t="s">
        <v>126</v>
      </c>
      <c r="F173" s="22">
        <v>75</v>
      </c>
      <c r="G173" s="21">
        <v>9.2200000000000006</v>
      </c>
      <c r="H173" s="21">
        <v>5.48</v>
      </c>
      <c r="I173" s="21">
        <v>29.18</v>
      </c>
      <c r="J173" s="21">
        <v>202</v>
      </c>
      <c r="K173" s="109">
        <v>287</v>
      </c>
      <c r="L173" s="97">
        <v>16.71</v>
      </c>
    </row>
    <row r="174" spans="1:12" ht="12.75" customHeight="1" x14ac:dyDescent="0.25">
      <c r="A174" s="24"/>
      <c r="B174" s="25"/>
      <c r="C174" s="26"/>
      <c r="D174" s="27"/>
      <c r="E174" s="33"/>
      <c r="F174" s="29"/>
      <c r="G174" s="29"/>
      <c r="H174" s="29"/>
      <c r="I174" s="29"/>
      <c r="J174" s="29"/>
      <c r="K174" s="29"/>
      <c r="L174" s="29"/>
    </row>
    <row r="175" spans="1:12" ht="12.75" customHeight="1" x14ac:dyDescent="0.25">
      <c r="A175" s="39"/>
      <c r="B175" s="40"/>
      <c r="C175" s="41"/>
      <c r="D175" s="42" t="s">
        <v>38</v>
      </c>
      <c r="E175" s="43"/>
      <c r="F175" s="45">
        <f t="shared" ref="F175:J175" si="42">SUM(F166:F174)</f>
        <v>810</v>
      </c>
      <c r="G175" s="44">
        <f t="shared" si="42"/>
        <v>34.370000000000005</v>
      </c>
      <c r="H175" s="44">
        <f t="shared" si="42"/>
        <v>24.07</v>
      </c>
      <c r="I175" s="44">
        <f t="shared" si="42"/>
        <v>105.28</v>
      </c>
      <c r="J175" s="44">
        <f t="shared" si="42"/>
        <v>755.28</v>
      </c>
      <c r="K175" s="45"/>
      <c r="L175" s="45"/>
    </row>
    <row r="176" spans="1:12" ht="12.75" customHeight="1" x14ac:dyDescent="0.25">
      <c r="A176" s="58">
        <f t="shared" ref="A176:B176" si="43">A158</f>
        <v>2</v>
      </c>
      <c r="B176" s="59">
        <f t="shared" si="43"/>
        <v>4</v>
      </c>
      <c r="C176" s="135" t="s">
        <v>59</v>
      </c>
      <c r="D176" s="136"/>
      <c r="E176" s="90"/>
      <c r="F176" s="91">
        <f t="shared" ref="F176:J176" si="44">F165+F175</f>
        <v>1321</v>
      </c>
      <c r="G176" s="92">
        <f t="shared" si="44"/>
        <v>51.910000000000004</v>
      </c>
      <c r="H176" s="92">
        <f t="shared" si="44"/>
        <v>34.21</v>
      </c>
      <c r="I176" s="92">
        <f t="shared" si="44"/>
        <v>184.88</v>
      </c>
      <c r="J176" s="92">
        <f t="shared" si="44"/>
        <v>1365.6399999999999</v>
      </c>
      <c r="K176" s="91"/>
      <c r="L176" s="91"/>
    </row>
    <row r="177" spans="1:12" ht="12.75" customHeight="1" x14ac:dyDescent="0.25">
      <c r="A177" s="16">
        <v>2</v>
      </c>
      <c r="B177" s="17">
        <v>5</v>
      </c>
      <c r="C177" s="18" t="s">
        <v>24</v>
      </c>
      <c r="D177" s="19" t="s">
        <v>25</v>
      </c>
      <c r="E177" s="35" t="s">
        <v>127</v>
      </c>
      <c r="F177" s="22">
        <v>160</v>
      </c>
      <c r="G177" s="69">
        <v>2.3199999999999998</v>
      </c>
      <c r="H177" s="69">
        <v>3.96</v>
      </c>
      <c r="I177" s="127">
        <v>28.97</v>
      </c>
      <c r="J177" s="69">
        <v>161</v>
      </c>
      <c r="K177" s="109">
        <v>182</v>
      </c>
      <c r="L177" s="94">
        <v>14.39</v>
      </c>
    </row>
    <row r="178" spans="1:12" ht="12.75" customHeight="1" x14ac:dyDescent="0.25">
      <c r="A178" s="24"/>
      <c r="B178" s="25"/>
      <c r="C178" s="26"/>
      <c r="D178" s="27" t="s">
        <v>28</v>
      </c>
      <c r="E178" s="51" t="s">
        <v>128</v>
      </c>
      <c r="F178" s="22">
        <v>15</v>
      </c>
      <c r="G178" s="71">
        <v>3.48</v>
      </c>
      <c r="H178" s="71">
        <v>4.43</v>
      </c>
      <c r="I178" s="128">
        <v>0</v>
      </c>
      <c r="J178" s="71">
        <v>54</v>
      </c>
      <c r="K178" s="114">
        <v>11</v>
      </c>
      <c r="L178" s="97">
        <v>14.24</v>
      </c>
    </row>
    <row r="179" spans="1:12" ht="12.75" customHeight="1" x14ac:dyDescent="0.25">
      <c r="A179" s="24"/>
      <c r="B179" s="25"/>
      <c r="C179" s="26"/>
      <c r="D179" s="31" t="s">
        <v>31</v>
      </c>
      <c r="E179" s="20" t="s">
        <v>129</v>
      </c>
      <c r="F179" s="22">
        <v>180</v>
      </c>
      <c r="G179" s="129">
        <v>0.12</v>
      </c>
      <c r="H179" s="71">
        <v>0.01</v>
      </c>
      <c r="I179" s="128">
        <v>15.2</v>
      </c>
      <c r="J179" s="71">
        <v>55.8</v>
      </c>
      <c r="K179" s="114">
        <v>262</v>
      </c>
      <c r="L179" s="111">
        <v>3.39</v>
      </c>
    </row>
    <row r="180" spans="1:12" ht="12.75" customHeight="1" x14ac:dyDescent="0.25">
      <c r="A180" s="24"/>
      <c r="B180" s="25"/>
      <c r="C180" s="26"/>
      <c r="D180" s="31" t="s">
        <v>33</v>
      </c>
      <c r="E180" s="20" t="s">
        <v>34</v>
      </c>
      <c r="F180" s="22">
        <v>30</v>
      </c>
      <c r="G180" s="69">
        <v>3.3</v>
      </c>
      <c r="H180" s="69">
        <v>1.31</v>
      </c>
      <c r="I180" s="127">
        <v>24.6</v>
      </c>
      <c r="J180" s="69">
        <v>117.9</v>
      </c>
      <c r="K180" s="114" t="s">
        <v>30</v>
      </c>
      <c r="L180" s="85">
        <v>3.42</v>
      </c>
    </row>
    <row r="181" spans="1:12" ht="12.75" customHeight="1" x14ac:dyDescent="0.25">
      <c r="A181" s="24"/>
      <c r="B181" s="25"/>
      <c r="C181" s="26"/>
      <c r="D181" s="31" t="s">
        <v>35</v>
      </c>
      <c r="E181" s="33"/>
      <c r="F181" s="29"/>
      <c r="G181" s="29"/>
      <c r="H181" s="29"/>
      <c r="I181" s="29"/>
      <c r="J181" s="29"/>
      <c r="K181" s="29"/>
      <c r="L181" s="29"/>
    </row>
    <row r="182" spans="1:12" ht="12.75" customHeight="1" x14ac:dyDescent="0.25">
      <c r="A182" s="24"/>
      <c r="B182" s="25"/>
      <c r="C182" s="26"/>
      <c r="D182" s="27" t="s">
        <v>130</v>
      </c>
      <c r="E182" s="52" t="s">
        <v>131</v>
      </c>
      <c r="F182" s="53">
        <v>10</v>
      </c>
      <c r="G182" s="69">
        <v>0.08</v>
      </c>
      <c r="H182" s="69">
        <v>7.25</v>
      </c>
      <c r="I182" s="69">
        <v>0.13</v>
      </c>
      <c r="J182" s="69">
        <v>66</v>
      </c>
      <c r="K182" s="130">
        <v>10</v>
      </c>
      <c r="L182" s="111">
        <v>6.2</v>
      </c>
    </row>
    <row r="183" spans="1:12" ht="12.75" customHeight="1" x14ac:dyDescent="0.25">
      <c r="A183" s="24"/>
      <c r="B183" s="25"/>
      <c r="C183" s="26"/>
      <c r="D183" s="27" t="s">
        <v>33</v>
      </c>
      <c r="E183" s="20" t="s">
        <v>54</v>
      </c>
      <c r="F183" s="22">
        <v>20</v>
      </c>
      <c r="G183" s="69">
        <v>1.36</v>
      </c>
      <c r="H183" s="69">
        <v>0.24</v>
      </c>
      <c r="I183" s="69">
        <v>7.2</v>
      </c>
      <c r="J183" s="69">
        <v>34</v>
      </c>
      <c r="K183" s="114" t="s">
        <v>30</v>
      </c>
      <c r="L183" s="85">
        <v>1.73</v>
      </c>
    </row>
    <row r="184" spans="1:12" ht="15.75" customHeight="1" x14ac:dyDescent="0.25">
      <c r="A184" s="24"/>
      <c r="B184" s="25"/>
      <c r="C184" s="26"/>
      <c r="D184" s="27" t="s">
        <v>36</v>
      </c>
      <c r="E184" s="51" t="s">
        <v>37</v>
      </c>
      <c r="F184" s="22">
        <v>200</v>
      </c>
      <c r="G184" s="69">
        <v>6</v>
      </c>
      <c r="H184" s="69">
        <v>6.4</v>
      </c>
      <c r="I184" s="69">
        <v>9.4</v>
      </c>
      <c r="J184" s="69">
        <v>120</v>
      </c>
      <c r="K184" s="114" t="s">
        <v>30</v>
      </c>
      <c r="L184" s="131">
        <v>45.15</v>
      </c>
    </row>
    <row r="185" spans="1:12" ht="12.75" customHeight="1" x14ac:dyDescent="0.25">
      <c r="A185" s="39"/>
      <c r="B185" s="40"/>
      <c r="C185" s="41"/>
      <c r="D185" s="42" t="s">
        <v>38</v>
      </c>
      <c r="E185" s="43"/>
      <c r="F185" s="45">
        <f t="shared" ref="F185:J185" si="45">SUM(F177:F184)</f>
        <v>615</v>
      </c>
      <c r="G185" s="44">
        <f t="shared" si="45"/>
        <v>16.659999999999997</v>
      </c>
      <c r="H185" s="44">
        <f t="shared" si="45"/>
        <v>23.6</v>
      </c>
      <c r="I185" s="44">
        <f t="shared" si="45"/>
        <v>85.500000000000014</v>
      </c>
      <c r="J185" s="44">
        <f t="shared" si="45"/>
        <v>608.70000000000005</v>
      </c>
      <c r="K185" s="45"/>
      <c r="L185" s="45"/>
    </row>
    <row r="186" spans="1:12" ht="12.75" customHeight="1" x14ac:dyDescent="0.25">
      <c r="A186" s="47">
        <f t="shared" ref="A186:B186" si="46">A177</f>
        <v>2</v>
      </c>
      <c r="B186" s="48">
        <f t="shared" si="46"/>
        <v>5</v>
      </c>
      <c r="C186" s="49" t="s">
        <v>39</v>
      </c>
      <c r="D186" s="31" t="s">
        <v>40</v>
      </c>
      <c r="E186" s="20" t="s">
        <v>108</v>
      </c>
      <c r="F186" s="22">
        <v>60</v>
      </c>
      <c r="G186" s="67">
        <v>0.72</v>
      </c>
      <c r="H186" s="67">
        <v>2.83</v>
      </c>
      <c r="I186" s="67">
        <v>4.62</v>
      </c>
      <c r="J186" s="74">
        <v>47</v>
      </c>
      <c r="K186" s="114" t="s">
        <v>30</v>
      </c>
      <c r="L186" s="85">
        <v>11.62</v>
      </c>
    </row>
    <row r="187" spans="1:12" ht="12.75" customHeight="1" x14ac:dyDescent="0.25">
      <c r="A187" s="24"/>
      <c r="B187" s="25"/>
      <c r="C187" s="26"/>
      <c r="D187" s="31" t="s">
        <v>42</v>
      </c>
      <c r="E187" s="20" t="s">
        <v>90</v>
      </c>
      <c r="F187" s="22">
        <v>200</v>
      </c>
      <c r="G187" s="69">
        <v>1.62</v>
      </c>
      <c r="H187" s="69">
        <v>4.08</v>
      </c>
      <c r="I187" s="69">
        <v>9.6</v>
      </c>
      <c r="J187" s="21">
        <v>84</v>
      </c>
      <c r="K187" s="114">
        <v>72</v>
      </c>
      <c r="L187" s="111">
        <v>13.36</v>
      </c>
    </row>
    <row r="188" spans="1:12" ht="12.75" customHeight="1" x14ac:dyDescent="0.25">
      <c r="A188" s="24"/>
      <c r="B188" s="25"/>
      <c r="C188" s="26"/>
      <c r="D188" s="31" t="s">
        <v>45</v>
      </c>
      <c r="E188" s="52" t="s">
        <v>46</v>
      </c>
      <c r="F188" s="53">
        <v>90</v>
      </c>
      <c r="G188" s="69">
        <v>12</v>
      </c>
      <c r="H188" s="69">
        <v>21.28</v>
      </c>
      <c r="I188" s="69">
        <v>10.57</v>
      </c>
      <c r="J188" s="21">
        <v>282</v>
      </c>
      <c r="K188" s="130">
        <v>184</v>
      </c>
      <c r="L188" s="22">
        <v>47.82</v>
      </c>
    </row>
    <row r="189" spans="1:12" ht="12.75" customHeight="1" x14ac:dyDescent="0.25">
      <c r="A189" s="24"/>
      <c r="B189" s="25"/>
      <c r="C189" s="26"/>
      <c r="D189" s="31" t="s">
        <v>47</v>
      </c>
      <c r="E189" s="20" t="s">
        <v>110</v>
      </c>
      <c r="F189" s="22">
        <v>150</v>
      </c>
      <c r="G189" s="69">
        <v>5.52</v>
      </c>
      <c r="H189" s="69">
        <v>4.5149999999999997</v>
      </c>
      <c r="I189" s="69">
        <v>26.445</v>
      </c>
      <c r="J189" s="21">
        <v>168</v>
      </c>
      <c r="K189" s="114">
        <v>207</v>
      </c>
      <c r="L189" s="97">
        <v>8.9499999999999993</v>
      </c>
    </row>
    <row r="190" spans="1:12" ht="12.75" customHeight="1" x14ac:dyDescent="0.25">
      <c r="A190" s="24"/>
      <c r="B190" s="25"/>
      <c r="C190" s="26"/>
      <c r="D190" s="31" t="s">
        <v>36</v>
      </c>
      <c r="E190" s="20" t="s">
        <v>76</v>
      </c>
      <c r="F190" s="22">
        <v>180</v>
      </c>
      <c r="G190" s="69">
        <v>2.84</v>
      </c>
      <c r="H190" s="69">
        <v>2.41</v>
      </c>
      <c r="I190" s="69">
        <v>14.35</v>
      </c>
      <c r="J190" s="21">
        <v>45</v>
      </c>
      <c r="K190" s="114">
        <v>264</v>
      </c>
      <c r="L190" s="111">
        <v>12.09</v>
      </c>
    </row>
    <row r="191" spans="1:12" ht="12.75" customHeight="1" x14ac:dyDescent="0.25">
      <c r="A191" s="24"/>
      <c r="B191" s="25"/>
      <c r="C191" s="26"/>
      <c r="D191" s="31" t="s">
        <v>50</v>
      </c>
      <c r="E191" s="20" t="s">
        <v>51</v>
      </c>
      <c r="F191" s="22">
        <v>40</v>
      </c>
      <c r="G191" s="69">
        <v>2.96</v>
      </c>
      <c r="H191" s="69">
        <v>0.36</v>
      </c>
      <c r="I191" s="69">
        <v>21.1</v>
      </c>
      <c r="J191" s="21">
        <v>93.78</v>
      </c>
      <c r="K191" s="114" t="s">
        <v>30</v>
      </c>
      <c r="L191" s="111">
        <v>2.83</v>
      </c>
    </row>
    <row r="192" spans="1:12" ht="12.75" customHeight="1" x14ac:dyDescent="0.25">
      <c r="A192" s="24"/>
      <c r="B192" s="25"/>
      <c r="C192" s="26"/>
      <c r="D192" s="31" t="s">
        <v>53</v>
      </c>
      <c r="E192" s="20" t="s">
        <v>54</v>
      </c>
      <c r="F192" s="22">
        <v>30</v>
      </c>
      <c r="G192" s="69">
        <v>2.04</v>
      </c>
      <c r="H192" s="69">
        <v>0.36</v>
      </c>
      <c r="I192" s="69">
        <v>10.08</v>
      </c>
      <c r="J192" s="21">
        <v>51</v>
      </c>
      <c r="K192" s="114" t="s">
        <v>30</v>
      </c>
      <c r="L192" s="85">
        <v>2.59</v>
      </c>
    </row>
    <row r="193" spans="1:12" ht="12.75" customHeight="1" x14ac:dyDescent="0.25">
      <c r="A193" s="24"/>
      <c r="B193" s="25"/>
      <c r="C193" s="26"/>
      <c r="D193" s="27" t="s">
        <v>57</v>
      </c>
      <c r="E193" s="36" t="s">
        <v>71</v>
      </c>
      <c r="F193" s="22">
        <v>100</v>
      </c>
      <c r="G193" s="71">
        <v>0.4</v>
      </c>
      <c r="H193" s="71">
        <v>0.3</v>
      </c>
      <c r="I193" s="71">
        <v>10.3</v>
      </c>
      <c r="J193" s="75">
        <v>47</v>
      </c>
      <c r="K193" s="29">
        <v>231</v>
      </c>
      <c r="L193" s="97">
        <v>27.3</v>
      </c>
    </row>
    <row r="194" spans="1:12" ht="12.75" customHeight="1" x14ac:dyDescent="0.25">
      <c r="A194" s="24"/>
      <c r="B194" s="25"/>
      <c r="C194" s="26"/>
      <c r="D194" s="27"/>
      <c r="E194" s="117"/>
      <c r="F194" s="118"/>
      <c r="G194" s="118"/>
      <c r="H194" s="118"/>
      <c r="I194" s="118"/>
      <c r="J194" s="118"/>
      <c r="K194" s="29"/>
      <c r="L194" s="29"/>
    </row>
    <row r="195" spans="1:12" ht="12.75" customHeight="1" x14ac:dyDescent="0.25">
      <c r="A195" s="39"/>
      <c r="B195" s="40"/>
      <c r="C195" s="41"/>
      <c r="D195" s="42" t="s">
        <v>38</v>
      </c>
      <c r="E195" s="43"/>
      <c r="F195" s="45">
        <f t="shared" ref="F195:J195" si="47">SUM(F186:F194)</f>
        <v>850</v>
      </c>
      <c r="G195" s="44">
        <f t="shared" si="47"/>
        <v>28.099999999999998</v>
      </c>
      <c r="H195" s="44">
        <f t="shared" si="47"/>
        <v>36.134999999999991</v>
      </c>
      <c r="I195" s="44">
        <f t="shared" si="47"/>
        <v>107.065</v>
      </c>
      <c r="J195" s="44">
        <f t="shared" si="47"/>
        <v>817.78</v>
      </c>
      <c r="K195" s="45"/>
      <c r="L195" s="46"/>
    </row>
    <row r="196" spans="1:12" ht="12.75" customHeight="1" x14ac:dyDescent="0.25">
      <c r="A196" s="58">
        <f t="shared" ref="A196:B196" si="48">A177</f>
        <v>2</v>
      </c>
      <c r="B196" s="59">
        <f t="shared" si="48"/>
        <v>5</v>
      </c>
      <c r="C196" s="135" t="s">
        <v>59</v>
      </c>
      <c r="D196" s="136"/>
      <c r="E196" s="90"/>
      <c r="F196" s="91">
        <f t="shared" ref="F196:J196" si="49">F185+F195</f>
        <v>1465</v>
      </c>
      <c r="G196" s="92">
        <f t="shared" si="49"/>
        <v>44.759999999999991</v>
      </c>
      <c r="H196" s="92">
        <f t="shared" si="49"/>
        <v>59.734999999999992</v>
      </c>
      <c r="I196" s="92">
        <f t="shared" si="49"/>
        <v>192.565</v>
      </c>
      <c r="J196" s="92">
        <f t="shared" si="49"/>
        <v>1426.48</v>
      </c>
      <c r="K196" s="91"/>
      <c r="L196" s="91"/>
    </row>
    <row r="197" spans="1:12" ht="12.75" customHeight="1" x14ac:dyDescent="0.25">
      <c r="A197" s="132"/>
      <c r="B197" s="133"/>
      <c r="C197" s="137" t="s">
        <v>132</v>
      </c>
      <c r="D197" s="138"/>
      <c r="E197" s="139"/>
      <c r="F197" s="134">
        <f t="shared" ref="F197:J197" si="50">(F24+F43+F62+F81+F100+F119+F138+F157+F176+F196)/(IF(F24=0,0,1)+IF(F43=0,0,1)+IF(F62=0,0,1)+IF(F81=0,0,1)+IF(F100=0,0,1)+IF(F119=0,0,1)+IF(F138=0,0,1)+IF(F157=0,0,1)+IF(F176=0,0,1)+IF(F196=0,0,1))</f>
        <v>1459.6</v>
      </c>
      <c r="G197" s="134">
        <f t="shared" si="50"/>
        <v>47.816176190476192</v>
      </c>
      <c r="H197" s="134">
        <f t="shared" si="50"/>
        <v>48.907157142857145</v>
      </c>
      <c r="I197" s="134">
        <f t="shared" si="50"/>
        <v>203.05732857142863</v>
      </c>
      <c r="J197" s="134">
        <f t="shared" si="50"/>
        <v>1401.4469999999999</v>
      </c>
      <c r="K197" s="134"/>
      <c r="L197" s="134" t="e">
        <f>(L24+L43+L62+L81+L100+L119+L138+L157+L176+L196)/(IF(L24=0,0,1)+IF(L43=0,0,1)+IF(L62=0,0,1)+IF(L81=0,0,1)+IF(L100=0,0,1)+IF(L119=0,0,1)+IF(L138=0,0,1)+IF(L157=0,0,1)+IF(L176=0,0,1)+IF(L196=0,0,1))</f>
        <v>#DIV/0!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7:E197"/>
    <mergeCell ref="C196:D196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dcterms:created xsi:type="dcterms:W3CDTF">2022-05-16T14:23:56Z</dcterms:created>
  <dcterms:modified xsi:type="dcterms:W3CDTF">2024-09-25T13:53:04Z</dcterms:modified>
</cp:coreProperties>
</file>